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Лист1!$C$1:$N$290</definedName>
  </definedNames>
  <calcPr calcId="152511"/>
</workbook>
</file>

<file path=xl/calcChain.xml><?xml version="1.0" encoding="utf-8"?>
<calcChain xmlns="http://schemas.openxmlformats.org/spreadsheetml/2006/main">
  <c r="K7" i="1" l="1"/>
  <c r="L7" i="1" l="1"/>
  <c r="K214" i="1"/>
  <c r="L214" i="1" s="1"/>
  <c r="K207" i="1"/>
  <c r="L207" i="1" s="1"/>
  <c r="K196" i="1"/>
  <c r="L196" i="1" s="1"/>
  <c r="K188" i="1"/>
  <c r="L188" i="1" s="1"/>
  <c r="K181" i="1"/>
  <c r="L181" i="1" s="1"/>
  <c r="K180" i="1"/>
  <c r="L180" i="1" s="1"/>
  <c r="K176" i="1"/>
  <c r="L176" i="1" s="1"/>
  <c r="K175" i="1"/>
  <c r="L175" i="1" s="1"/>
  <c r="K165" i="1"/>
  <c r="L165" i="1" s="1"/>
  <c r="K164" i="1"/>
  <c r="L164" i="1" s="1"/>
  <c r="K155" i="1"/>
  <c r="L155" i="1" s="1"/>
  <c r="K142" i="1"/>
  <c r="L142" i="1" s="1"/>
  <c r="K136" i="1"/>
  <c r="L136" i="1" s="1"/>
  <c r="K129" i="1"/>
  <c r="L129" i="1" s="1"/>
  <c r="K119" i="1"/>
  <c r="L119" i="1" s="1"/>
  <c r="K110" i="1"/>
  <c r="L110" i="1" s="1"/>
  <c r="K100" i="1"/>
  <c r="L100" i="1" s="1"/>
  <c r="K99" i="1"/>
  <c r="L99" i="1" s="1"/>
  <c r="K88" i="1"/>
  <c r="L88" i="1" s="1"/>
  <c r="K75" i="1"/>
  <c r="L75" i="1" s="1"/>
  <c r="K59" i="1"/>
  <c r="L59" i="1" s="1"/>
  <c r="K44" i="1"/>
  <c r="L44" i="1" s="1"/>
  <c r="K38" i="1"/>
  <c r="L38" i="1" s="1"/>
  <c r="K28" i="1"/>
  <c r="L28" i="1" s="1"/>
  <c r="K22" i="1"/>
  <c r="L22" i="1" s="1"/>
  <c r="K21" i="1"/>
  <c r="L21" i="1" s="1"/>
  <c r="D17" i="1"/>
</calcChain>
</file>

<file path=xl/sharedStrings.xml><?xml version="1.0" encoding="utf-8"?>
<sst xmlns="http://schemas.openxmlformats.org/spreadsheetml/2006/main" count="649" uniqueCount="334">
  <si>
    <t>№</t>
  </si>
  <si>
    <t>Описание</t>
  </si>
  <si>
    <t>Товар</t>
  </si>
  <si>
    <t>Кол-во</t>
  </si>
  <si>
    <t>Цвет</t>
  </si>
  <si>
    <t>-</t>
  </si>
  <si>
    <t>Орех итальянский</t>
  </si>
  <si>
    <t>шт</t>
  </si>
  <si>
    <t>Материал каркаса</t>
  </si>
  <si>
    <t>ЛДСП</t>
  </si>
  <si>
    <t>наличие</t>
  </si>
  <si>
    <t>Материал обработки кромки столешницы</t>
  </si>
  <si>
    <t>ПВХ кромка</t>
  </si>
  <si>
    <t>Материал окантовки торцевых частей элементов стола</t>
  </si>
  <si>
    <t>Толщина обработки  кромки столешницы</t>
  </si>
  <si>
    <t>мм</t>
  </si>
  <si>
    <t>Толщина обработки  кромки каркаса</t>
  </si>
  <si>
    <t>Толщина каркаса</t>
  </si>
  <si>
    <t>Материал опоры</t>
  </si>
  <si>
    <t>пластмасс</t>
  </si>
  <si>
    <t>Кабель канал для проводов</t>
  </si>
  <si>
    <t>пластик</t>
  </si>
  <si>
    <t>Вид опоры</t>
  </si>
  <si>
    <t>цвет</t>
  </si>
  <si>
    <t>4 колеса</t>
  </si>
  <si>
    <t xml:space="preserve">ЛДСП </t>
  </si>
  <si>
    <t>Количество ящиков</t>
  </si>
  <si>
    <t>Толщина корпуса</t>
  </si>
  <si>
    <t>Ручки на ящиках</t>
  </si>
  <si>
    <t>Материал окантовки торцевых частей</t>
  </si>
  <si>
    <t>Толщина кромки</t>
  </si>
  <si>
    <t>Направляющая шариков полного выдвижения</t>
  </si>
  <si>
    <t>Задняя стенка</t>
  </si>
  <si>
    <t>ЛДВП</t>
  </si>
  <si>
    <t>Одна встроенная полка для обуви</t>
  </si>
  <si>
    <t>Одна встроенная полка для головных уборов</t>
  </si>
  <si>
    <t>Толщина глухой дверцы</t>
  </si>
  <si>
    <t>Штанга для вешалок</t>
  </si>
  <si>
    <t>Наличие</t>
  </si>
  <si>
    <t>Материал штанги</t>
  </si>
  <si>
    <t>Металлическая труба</t>
  </si>
  <si>
    <t>Диаметр металлической трубы</t>
  </si>
  <si>
    <t>Материал двери</t>
  </si>
  <si>
    <t>Количество дверей</t>
  </si>
  <si>
    <t xml:space="preserve">Ручки на дверях </t>
  </si>
  <si>
    <t>металлические</t>
  </si>
  <si>
    <t>Ручки на дверях</t>
  </si>
  <si>
    <t>отделений</t>
  </si>
  <si>
    <t>Вид опор</t>
  </si>
  <si>
    <t>Материал полок</t>
  </si>
  <si>
    <t xml:space="preserve">                верхнее отделение</t>
  </si>
  <si>
    <t>Материал 2-х дверей</t>
  </si>
  <si>
    <t>стекло б/ц</t>
  </si>
  <si>
    <t>Толщина стекла</t>
  </si>
  <si>
    <t>Количество полок</t>
  </si>
  <si>
    <t xml:space="preserve">                Нижнее отделение</t>
  </si>
  <si>
    <t>ПВХ</t>
  </si>
  <si>
    <t>Толщина обработки кромки столешницы</t>
  </si>
  <si>
    <t>Металлические</t>
  </si>
  <si>
    <t>Без дверей</t>
  </si>
  <si>
    <t xml:space="preserve">Ручки на ящиках </t>
  </si>
  <si>
    <t>Металлическе</t>
  </si>
  <si>
    <t>Направляющие роликовые</t>
  </si>
  <si>
    <t>черный</t>
  </si>
  <si>
    <t xml:space="preserve">высота полок </t>
  </si>
  <si>
    <t>Царга</t>
  </si>
  <si>
    <t>материал ЛДСП</t>
  </si>
  <si>
    <t xml:space="preserve">высота </t>
  </si>
  <si>
    <t xml:space="preserve">D-  металлической трубы угловой приставки </t>
  </si>
  <si>
    <t>материал</t>
  </si>
  <si>
    <t>шт.</t>
  </si>
  <si>
    <t>сталь</t>
  </si>
  <si>
    <t xml:space="preserve">цвет </t>
  </si>
  <si>
    <t>покрытие</t>
  </si>
  <si>
    <t>система запирания</t>
  </si>
  <si>
    <t>ригельная</t>
  </si>
  <si>
    <t>толщина</t>
  </si>
  <si>
    <t>количество полок</t>
  </si>
  <si>
    <t>высота полок</t>
  </si>
  <si>
    <t>высота</t>
  </si>
  <si>
    <t>м</t>
  </si>
  <si>
    <t>Вешалка-стойка напольная  металлическая 1,8 м</t>
  </si>
  <si>
    <t>основание диаметра</t>
  </si>
  <si>
    <t>см</t>
  </si>
  <si>
    <t>оцинкованная сталь</t>
  </si>
  <si>
    <t>детали</t>
  </si>
  <si>
    <t>пластиковый подпятник</t>
  </si>
  <si>
    <t>г.Стерлитамак-4 шт.;</t>
  </si>
  <si>
    <t>г.Сибай-3 шт.;</t>
  </si>
  <si>
    <t>г.Сибай-1 шт.</t>
  </si>
  <si>
    <t>серый полуматовый</t>
  </si>
  <si>
    <t>кол-во полок</t>
  </si>
  <si>
    <t xml:space="preserve">порошковое </t>
  </si>
  <si>
    <t>тип замка</t>
  </si>
  <si>
    <t>ключевой</t>
  </si>
  <si>
    <t>вместимость</t>
  </si>
  <si>
    <t>кг</t>
  </si>
  <si>
    <t>нагрузка на полку</t>
  </si>
  <si>
    <t>сертификация</t>
  </si>
  <si>
    <t>ГОСТ 16371-93</t>
  </si>
  <si>
    <t>Предназначен для хранения больших объемов документации. Наличие магнитных защелок, фиксирующих дверь в закрытом состоянии при открытом замке. Бесшумный ход дверей и надежное запирание шкафа. Оставляется в разобранном виде.</t>
  </si>
  <si>
    <t>вес шкафа</t>
  </si>
  <si>
    <t xml:space="preserve"> </t>
  </si>
  <si>
    <t>г. Мелеуз- 20шт.</t>
  </si>
  <si>
    <t>4 ряда архивных папок</t>
  </si>
  <si>
    <t>серый, полуматовый</t>
  </si>
  <si>
    <t>Покрытие</t>
  </si>
  <si>
    <t>замок</t>
  </si>
  <si>
    <t>Вентиляционные отверстия</t>
  </si>
  <si>
    <t>Гарантия</t>
  </si>
  <si>
    <t>мес</t>
  </si>
  <si>
    <t>секции</t>
  </si>
  <si>
    <t>Поставляется в разобранном виде</t>
  </si>
  <si>
    <t>Сборка на зацепах и саморезах</t>
  </si>
  <si>
    <t>светло-серый</t>
  </si>
  <si>
    <t>Двусекционныйшкаф для одежды увеличенного размера. Оборудован полкой и планкой для вешалки. Гладкое порошковое покрытие обеспечивает стойкость к появлеию царапин. Каждое отделение имеет индивидуальный замок. Конструкция шкафов позволяет скреплять их между собой.  Полка, перекладина, крючки.</t>
  </si>
  <si>
    <t>Ящики на телескопических направляющих, разделены пополам</t>
  </si>
  <si>
    <t>Поставляется в собранном виде</t>
  </si>
  <si>
    <t>г.Стерлитамак-12 шт.;</t>
  </si>
  <si>
    <t>Адрес поставки</t>
  </si>
  <si>
    <t>г.Уфа-17 шт.</t>
  </si>
  <si>
    <t>г.Белорецк-5 шт.</t>
  </si>
  <si>
    <t>г.Сибай-3 шт.</t>
  </si>
  <si>
    <t>г.Белорецк-3 шт.;</t>
  </si>
  <si>
    <t>г.Уфа- 6 шт.</t>
  </si>
  <si>
    <t>г.Бирск-6 шт.</t>
  </si>
  <si>
    <t>г.Уфа-10 шт.</t>
  </si>
  <si>
    <t>г.Уфа-7 шт.</t>
  </si>
  <si>
    <t>г.Белорецк-2 шт.;</t>
  </si>
  <si>
    <t>г.Мелеуз-4 шт.</t>
  </si>
  <si>
    <t>г.Бирск-3 шт.;.</t>
  </si>
  <si>
    <t>г.Мелеуз-2 шт.</t>
  </si>
  <si>
    <t xml:space="preserve">                                    г.Стерлтамак-1шт.</t>
  </si>
  <si>
    <t>Шкаф</t>
  </si>
  <si>
    <t>механизм</t>
  </si>
  <si>
    <t>Ups &amp; Down</t>
  </si>
  <si>
    <t>материал обивки</t>
  </si>
  <si>
    <t>изноустойчивая мебельная ткань ST</t>
  </si>
  <si>
    <t>подлокотники</t>
  </si>
  <si>
    <t>пятилучие</t>
  </si>
  <si>
    <t>блок сидение</t>
  </si>
  <si>
    <t>спинка вращающее вокруг оси</t>
  </si>
  <si>
    <t>опора с роликами</t>
  </si>
  <si>
    <t>газ-лифт</t>
  </si>
  <si>
    <t xml:space="preserve">нагрузка </t>
  </si>
  <si>
    <t>г.Белорецк-15 шт.</t>
  </si>
  <si>
    <t>г.Стерлитамак-20 шт.</t>
  </si>
  <si>
    <t>г.Сибай-10 шт.</t>
  </si>
  <si>
    <t>г.Мелеуз-10 шт.</t>
  </si>
  <si>
    <t>г.Бирск-20 шт.</t>
  </si>
  <si>
    <t xml:space="preserve"> ткань</t>
  </si>
  <si>
    <t>опора сварная рама ииз овального профиля</t>
  </si>
  <si>
    <t>декоративная крышка  из пластика</t>
  </si>
  <si>
    <t>с.Месягутово-10 шт.</t>
  </si>
  <si>
    <t>г.Туймазы-60 шт.</t>
  </si>
  <si>
    <t>г.Сибай-24 шт.</t>
  </si>
  <si>
    <t>перфоривонная натуральная кожа</t>
  </si>
  <si>
    <t>LK-14 PL</t>
  </si>
  <si>
    <t>подлокртники</t>
  </si>
  <si>
    <t>стальное хромированное пятилучье</t>
  </si>
  <si>
    <t>Топ-ган ШП с фиксацией в рабочем положении</t>
  </si>
  <si>
    <t>ролики</t>
  </si>
  <si>
    <t>полиуритан</t>
  </si>
  <si>
    <t>максимальная нагрузка</t>
  </si>
  <si>
    <t>прочный литой пластик</t>
  </si>
  <si>
    <t>пластиковые</t>
  </si>
  <si>
    <t>Бук Бавария</t>
  </si>
  <si>
    <t>материал подставки</t>
  </si>
  <si>
    <t>толщина ЛДСП</t>
  </si>
  <si>
    <t>материал окантовки торцевых частей элементов подставки</t>
  </si>
  <si>
    <t>материал опоры</t>
  </si>
  <si>
    <t xml:space="preserve">вид опоры </t>
  </si>
  <si>
    <t>место для зонтов</t>
  </si>
  <si>
    <t>Примечаеие</t>
  </si>
  <si>
    <t>г.Бирск-8 шт.</t>
  </si>
  <si>
    <t>г.Бирск-8 шт.;</t>
  </si>
  <si>
    <t xml:space="preserve">г.Уфа-30 шт. </t>
  </si>
  <si>
    <t xml:space="preserve">Толщина   кромки </t>
  </si>
  <si>
    <t>серый</t>
  </si>
  <si>
    <t>ключевой с возможностью смены цилиндра</t>
  </si>
  <si>
    <t>полка</t>
  </si>
  <si>
    <t>пластиковые, стандарт BIFMA</t>
  </si>
  <si>
    <t>Название</t>
  </si>
  <si>
    <t>1+встроенное отделение</t>
  </si>
  <si>
    <t>порошковое</t>
  </si>
  <si>
    <t>Высота,ширина,глубина</t>
  </si>
  <si>
    <t>630х460х340</t>
  </si>
  <si>
    <t>Стол офисный с угловой приставкой                     размеры                                                          1200*650*750;  800*650*750;                      650*650*750</t>
  </si>
  <si>
    <t>г.Туймазы-5шт.</t>
  </si>
  <si>
    <t>серый, черный</t>
  </si>
  <si>
    <t>хромированные стальные, с мягкими накладками</t>
  </si>
  <si>
    <t>Шкаф  1830*915*458</t>
  </si>
  <si>
    <t>г.Белорецк-19шт</t>
  </si>
  <si>
    <t>г.Стерлитамак-30шт</t>
  </si>
  <si>
    <t>г.Уфа-5 шт</t>
  </si>
  <si>
    <t>г.Уфа - 1 шт</t>
  </si>
  <si>
    <t>г.Стерлитамак-      2 шт.</t>
  </si>
  <si>
    <t>г.Стерлитамак-                1 шт.;</t>
  </si>
  <si>
    <t>с.Месягутово-3шт</t>
  </si>
  <si>
    <t xml:space="preserve">г.Сибай-2 шт.;                   </t>
  </si>
  <si>
    <t>453125 г.Стерлитамак , ул.Коммунистическая, 30</t>
  </si>
  <si>
    <t>453500 г.Белорецк,                ул.Ленина, 41</t>
  </si>
  <si>
    <t xml:space="preserve"> 453830 Баймакский р-н, г.Сибай,   ул.Горького, 53-а</t>
  </si>
  <si>
    <t xml:space="preserve"> 450000  г.Уфа, ул. Ленина, 32/1</t>
  </si>
  <si>
    <t>453500 г.Белорецк,                                    ул. Ленина , 41</t>
  </si>
  <si>
    <t xml:space="preserve"> 450000  г.Уфа,ул.Ленина, 32/1</t>
  </si>
  <si>
    <t>453500 г.Белорецк,                                 ул. Ленина, 41</t>
  </si>
  <si>
    <t>452530,Дуванский р-н                          с. Месягутово, ул.Коммунистическая, 24</t>
  </si>
  <si>
    <t xml:space="preserve"> 450000 г.Уфа, ул.Ленина, 32/1</t>
  </si>
  <si>
    <t xml:space="preserve"> 453830 Баймакский р-н, г.Сибай,  ул. Горького, 53-а</t>
  </si>
  <si>
    <t>452450 г. Бирск,           Октябрьская площадь, 4</t>
  </si>
  <si>
    <t>452530, Дуванский р-н                           с. Месягутово,                                                    ул. Коммунистическая,  24</t>
  </si>
  <si>
    <t xml:space="preserve"> 453830 Баймакский р-н,  г.Сибай,  ул.Горького, 53-а</t>
  </si>
  <si>
    <t>453500 г.Белорецк,                                  ул. Ленина, 41</t>
  </si>
  <si>
    <t>452530,Дуванский р-н                        с. Месягутово,                                        ул. Коммунистическая, 24</t>
  </si>
  <si>
    <t xml:space="preserve"> 453830  Баймакский р-н, г.Сибай,  ул.Горького, 53-а</t>
  </si>
  <si>
    <t>452450 г. Бирск,           Октябрьская площадь,  4</t>
  </si>
  <si>
    <t xml:space="preserve"> 453830 Баймакский р-он,                      г. Сибай, ул.Горького, 53-а</t>
  </si>
  <si>
    <t>452530, Дуванский р-н                               с. Месягутово,                                          ул. Коммунистическая, 24</t>
  </si>
  <si>
    <t>453500 г. Белорецк,                                          ул. Ленина, 41</t>
  </si>
  <si>
    <t>453850.Мелеузовский р-н,                     г. Мелеуз, ул. Воровского, 2</t>
  </si>
  <si>
    <t>453125 г.Стерлитамак ,                            ул. Коммунистическая, 30</t>
  </si>
  <si>
    <t xml:space="preserve"> 450000  г.Уфа, ул.Ленина, 32/1</t>
  </si>
  <si>
    <t>452450 г. Бирск,             Октябрьская площадь, 4</t>
  </si>
  <si>
    <t>453850 Мелеузовский р-н,                      г. Мелеуз, ул. Воровского, 2</t>
  </si>
  <si>
    <t>453850 Мелеузовский р-н,              г. Мелеуз, ул. Воровского, 2</t>
  </si>
  <si>
    <t>453125 г.Стерлитамак ,                         ул. Коммунистическая, 30</t>
  </si>
  <si>
    <t>453500 г. Белорецк,                         ул. Ленина, 41</t>
  </si>
  <si>
    <t>453125 г.Стерлитамак ,                         ул. Коммунистическая ,30</t>
  </si>
  <si>
    <t>452750 г. Туймазы,                             ул. Чехова 1-Б</t>
  </si>
  <si>
    <t xml:space="preserve"> 453830  Баймакский р-н , г.Сибай,   ул. Горького, 53-а</t>
  </si>
  <si>
    <t>453850 Мелеузовский р-н                            г. Мелеуз, ул. Воровского, 2</t>
  </si>
  <si>
    <t>452450 г.  Бирск,           Октябрьская площадь, 4</t>
  </si>
  <si>
    <r>
      <t xml:space="preserve"> </t>
    </r>
    <r>
      <rPr>
        <sz val="12"/>
        <rFont val="Times New Roman"/>
        <family val="1"/>
        <charset val="204"/>
      </rPr>
      <t>450000  г.Уфа, ул.Ленина, 32/1</t>
    </r>
  </si>
  <si>
    <t>453500 г. Белорецк,                        ул. Ленина, 41</t>
  </si>
  <si>
    <t>453125 г. Стерлитамак ,                 ул. Коммунистическая ,30</t>
  </si>
  <si>
    <t>452530 Дуванский р-н                            с. Месягутово, ул. Коммунистическая, 24</t>
  </si>
  <si>
    <t>452750 г.Туймазы,                        ул.Чехова, 1-Б</t>
  </si>
  <si>
    <t xml:space="preserve"> 453830  Баймакский р-н                          г. Сибай,  ул. Горького, 53-а</t>
  </si>
  <si>
    <t>453125 г. Стерлитамак ,                       ул. Коммунистическая, 30</t>
  </si>
  <si>
    <t>453125 г. Стерлитамак ,                             ул. Коммунистическая, 30</t>
  </si>
  <si>
    <t>453125 г.Стерлитамак ,                               ул. Коммунистическая, 30</t>
  </si>
  <si>
    <t>453125 г. Стерлитамак ,                           ул. Коммунистическая, 30</t>
  </si>
  <si>
    <t>Тумба с 3 выдв. ящиками на колесах 400*450*500</t>
  </si>
  <si>
    <t>Брифинг-приставка    800*650*750</t>
  </si>
  <si>
    <t>Подставка под процессор                             290*500*210</t>
  </si>
  <si>
    <t>Шкаф для одежды                                 800*400*2000</t>
  </si>
  <si>
    <t>Шкаф для документов (со стеклом) 800*400*2000</t>
  </si>
  <si>
    <t>Шкаф для документов без стеклянных дверей     800*400*2000</t>
  </si>
  <si>
    <t>Тумба для оргтехники                                  700*520*600</t>
  </si>
  <si>
    <t>Тумба под TV                                               1500*500*400</t>
  </si>
  <si>
    <t>СЛ 65Т</t>
  </si>
  <si>
    <t>Кресло оператора   Престиж</t>
  </si>
  <si>
    <t>Стул  "Изо"</t>
  </si>
  <si>
    <t>Кресло руководителя  (экокожа)</t>
  </si>
  <si>
    <t>16,0</t>
  </si>
  <si>
    <t xml:space="preserve">               Верхнее отделение</t>
  </si>
  <si>
    <t>г.Стерлитамак-       4 шт.</t>
  </si>
  <si>
    <t>экокожа</t>
  </si>
  <si>
    <t>порошковая</t>
  </si>
  <si>
    <t>Окраска  краской</t>
  </si>
  <si>
    <t>Предназначен для хранения документов формата А4 в подвесных файлах, либо в папках "Корона"</t>
  </si>
  <si>
    <t>Центральный замок закрывает все ящики</t>
  </si>
  <si>
    <t xml:space="preserve">Кресло руководителя  </t>
  </si>
  <si>
    <t xml:space="preserve">механизм качали </t>
  </si>
  <si>
    <t>Модель</t>
  </si>
  <si>
    <t>внешняя отделка</t>
  </si>
  <si>
    <t>порошковое покрытие</t>
  </si>
  <si>
    <t>размеры (ВхШхГ)</t>
  </si>
  <si>
    <t>гарантия</t>
  </si>
  <si>
    <t>2 года</t>
  </si>
  <si>
    <t>металл</t>
  </si>
  <si>
    <t>вес изделия</t>
  </si>
  <si>
    <t>г.Мелеуз-28 шт.</t>
  </si>
  <si>
    <t>г.Стерлитамак-28 шт.</t>
  </si>
  <si>
    <t>г.Белорецк-14 шт.</t>
  </si>
  <si>
    <t>г.Стерлитамак-       20 шт.</t>
  </si>
  <si>
    <t>г.Уфа-16 шт.</t>
  </si>
  <si>
    <t>Стол для совещаний   2100х900х750</t>
  </si>
  <si>
    <t>крышки и опоры</t>
  </si>
  <si>
    <t>Толщина  ЛДСП</t>
  </si>
  <si>
    <t>25,0</t>
  </si>
  <si>
    <t>Толщина ЛДСП</t>
  </si>
  <si>
    <t>18,0</t>
  </si>
  <si>
    <t xml:space="preserve">Кромка на опорах и царгах </t>
  </si>
  <si>
    <t>ПВХ 0.5</t>
  </si>
  <si>
    <t>опора</t>
  </si>
  <si>
    <t>регулируемая</t>
  </si>
  <si>
    <t>г.Бирск- 8 шт.</t>
  </si>
  <si>
    <t>с.Месягутово-3шт.</t>
  </si>
  <si>
    <t>г.Сибай- 2 шт.</t>
  </si>
  <si>
    <t>г.Белорецк-                     5 шт.</t>
  </si>
  <si>
    <t>г.Стерлитамак-          8 шт.</t>
  </si>
  <si>
    <t xml:space="preserve">г.Сибай-2 шт.                   </t>
  </si>
  <si>
    <t>Шкаф для одежды металлический двухсекционный                        1830*813*500</t>
  </si>
  <si>
    <t xml:space="preserve">Сейф   </t>
  </si>
  <si>
    <t>Стеллаж металлический                      2200*1000*600</t>
  </si>
  <si>
    <t>Шкаф картотека                             (металлический)    1330*467*630</t>
  </si>
  <si>
    <t>450000          г.Уфа , ул.Ленина, 32/1</t>
  </si>
  <si>
    <t>ИТОГО</t>
  </si>
  <si>
    <t>Приложение № 1 к Извещению</t>
  </si>
  <si>
    <t>Спецификация</t>
  </si>
  <si>
    <t>Ед. изм.</t>
  </si>
  <si>
    <t xml:space="preserve">количество товара по адресам поставки </t>
  </si>
  <si>
    <t>Предельная стоимость за единицу измерения, без учета НДС , рубли РФ</t>
  </si>
  <si>
    <t>Предельная сумма, без учета НДС, рубли РФ</t>
  </si>
  <si>
    <t>Предельная стоимость за единицу измерения, с учетом НДС , рубли РФ</t>
  </si>
  <si>
    <t>Предельная сумма, c учетом НДС, рубли РФ</t>
  </si>
  <si>
    <t>Предельная стоимость лота составляет 1 494 872,89 руб. без учета НДС</t>
  </si>
  <si>
    <t>Объем может быть изменен на 30% без изменения стоимости единицы</t>
  </si>
  <si>
    <t>Требуемые сроки поставки:</t>
  </si>
  <si>
    <t xml:space="preserve">10 дней со дня подписания договора      </t>
  </si>
  <si>
    <t>Транспортировка товара: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</si>
  <si>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Место поставки, сборки и монтажа офисной мебели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</si>
  <si>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Республика Башкортостан,по адресам поставки согласно настоящей Спецификации</t>
  </si>
  <si>
    <t xml:space="preserve">не менее 12 месяцев </t>
  </si>
  <si>
    <t>Срок службы:</t>
  </si>
  <si>
    <t>Гарантийные обязательства:</t>
  </si>
  <si>
    <t xml:space="preserve">Инициатор закупки: </t>
  </si>
  <si>
    <t>Ибрагимов Р.Ф.(347) 221-58-80</t>
  </si>
  <si>
    <t xml:space="preserve">Исполнитель: Гиниатуллина Зиля Муталлабовна                                                                                                                                                                                                        </t>
  </si>
  <si>
    <t>тел. 3472215843</t>
  </si>
  <si>
    <t xml:space="preserve">эл. Почта: z.giniatullina@bashtel.ru </t>
  </si>
  <si>
    <t xml:space="preserve">Транспортировка товара осуществляется железнодорожным и/или автомобильным транспортом, в объеме транзитной(вагонной) нормы или кратной транзитной (вагонной) норме за счет Поставщика.Доставка по адресам поставки,сборка, монтаж входит в стоимость товара. </t>
  </si>
  <si>
    <t>г.Уфа-8 шт.</t>
  </si>
  <si>
    <t>г.Уфа-72 шт.</t>
  </si>
  <si>
    <t>г.Уфа-23 шт.</t>
  </si>
  <si>
    <t>г.Уфа-68 шт</t>
  </si>
  <si>
    <t xml:space="preserve">  </t>
  </si>
  <si>
    <t>ширина разделителя</t>
  </si>
  <si>
    <r>
      <t>Разделитель для металлического шкафа (</t>
    </r>
    <r>
      <rPr>
        <b/>
        <sz val="10"/>
        <color theme="1"/>
        <rFont val="Times New Roman"/>
        <family val="1"/>
        <charset val="204"/>
      </rPr>
      <t>размер шкафа металлического 1830х915х458)</t>
    </r>
  </si>
  <si>
    <t xml:space="preserve">Разделитель                   </t>
  </si>
  <si>
    <t>Разделитель для металлического стеллажа (2200х1000х600)</t>
  </si>
  <si>
    <t>300 (по 2 штуки на одну полку стеллажа)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</si>
</sst>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rgb="FF0070C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508">
    <xf numFmtId="0" fontId="0" fillId="0" borderId="0" xfId="0"/>
    <xf numFmtId="0" fontId="3" fillId="0" borderId="0" xfId="0" applyFont="1" applyBorder="1"/>
    <xf numFmtId="4" fontId="2" fillId="0" borderId="0" xfId="0" applyNumberFormat="1" applyFont="1" applyBorder="1"/>
    <xf numFmtId="4" fontId="2" fillId="2" borderId="0" xfId="0" applyNumberFormat="1" applyFont="1" applyFill="1" applyBorder="1"/>
    <xf numFmtId="0" fontId="1" fillId="0" borderId="0" xfId="0" applyFont="1" applyBorder="1" applyAlignment="1">
      <alignment horizontal="centerContinuous" vertical="top" wrapText="1"/>
    </xf>
    <xf numFmtId="2" fontId="1" fillId="0" borderId="0" xfId="0" applyNumberFormat="1" applyFont="1" applyBorder="1" applyAlignment="1">
      <alignment horizontal="left" vertical="center" wrapText="1"/>
    </xf>
    <xf numFmtId="0" fontId="3" fillId="0" borderId="17" xfId="0" applyFont="1" applyBorder="1"/>
    <xf numFmtId="4" fontId="2" fillId="0" borderId="19" xfId="0" applyNumberFormat="1" applyFont="1" applyBorder="1"/>
    <xf numFmtId="0" fontId="7" fillId="0" borderId="19" xfId="0" applyFont="1" applyBorder="1" applyAlignment="1">
      <alignment horizontal="left" vertical="center" wrapText="1"/>
    </xf>
    <xf numFmtId="4" fontId="5" fillId="0" borderId="19" xfId="0" applyNumberFormat="1" applyFont="1" applyBorder="1"/>
    <xf numFmtId="2" fontId="7" fillId="0" borderId="19" xfId="0" applyNumberFormat="1" applyFont="1" applyBorder="1" applyAlignment="1">
      <alignment horizontal="left" vertical="center" wrapText="1"/>
    </xf>
    <xf numFmtId="4" fontId="8" fillId="0" borderId="19" xfId="0" applyNumberFormat="1" applyFont="1" applyBorder="1"/>
    <xf numFmtId="2" fontId="7" fillId="0" borderId="20" xfId="0" applyNumberFormat="1" applyFont="1" applyBorder="1" applyAlignment="1">
      <alignment horizontal="left" vertical="center" wrapText="1"/>
    </xf>
    <xf numFmtId="4" fontId="8" fillId="0" borderId="20" xfId="0" applyNumberFormat="1" applyFont="1" applyBorder="1"/>
    <xf numFmtId="0" fontId="7" fillId="0" borderId="21" xfId="0" applyFont="1" applyBorder="1" applyAlignment="1">
      <alignment horizontal="left" vertical="center" wrapText="1"/>
    </xf>
    <xf numFmtId="2" fontId="7" fillId="0" borderId="22" xfId="0" applyNumberFormat="1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2" fontId="7" fillId="0" borderId="27" xfId="0" applyNumberFormat="1" applyFont="1" applyBorder="1" applyAlignment="1">
      <alignment horizontal="left" vertical="center" wrapText="1"/>
    </xf>
    <xf numFmtId="4" fontId="8" fillId="0" borderId="27" xfId="0" applyNumberFormat="1" applyFont="1" applyBorder="1"/>
    <xf numFmtId="0" fontId="9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2" fontId="4" fillId="0" borderId="19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4" fontId="5" fillId="0" borderId="22" xfId="0" applyNumberFormat="1" applyFont="1" applyBorder="1"/>
    <xf numFmtId="0" fontId="0" fillId="0" borderId="19" xfId="0" applyBorder="1"/>
    <xf numFmtId="0" fontId="8" fillId="0" borderId="19" xfId="0" applyFont="1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left" vertical="center" wrapText="1"/>
    </xf>
    <xf numFmtId="4" fontId="8" fillId="0" borderId="30" xfId="0" applyNumberFormat="1" applyFont="1" applyBorder="1"/>
    <xf numFmtId="0" fontId="7" fillId="3" borderId="1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4" fontId="5" fillId="0" borderId="27" xfId="0" applyNumberFormat="1" applyFont="1" applyBorder="1"/>
    <xf numFmtId="0" fontId="7" fillId="3" borderId="22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0" fontId="3" fillId="0" borderId="6" xfId="0" applyFont="1" applyBorder="1"/>
    <xf numFmtId="0" fontId="8" fillId="3" borderId="19" xfId="0" applyFont="1" applyFill="1" applyBorder="1" applyAlignment="1">
      <alignment horizontal="center" vertical="center" wrapText="1"/>
    </xf>
    <xf numFmtId="2" fontId="8" fillId="3" borderId="19" xfId="0" applyNumberFormat="1" applyFont="1" applyFill="1" applyBorder="1" applyAlignment="1">
      <alignment horizontal="left" vertical="center" wrapText="1"/>
    </xf>
    <xf numFmtId="4" fontId="8" fillId="3" borderId="19" xfId="0" applyNumberFormat="1" applyFont="1" applyFill="1" applyBorder="1"/>
    <xf numFmtId="0" fontId="5" fillId="3" borderId="22" xfId="0" applyFont="1" applyFill="1" applyBorder="1" applyAlignment="1">
      <alignment horizontal="center" vertical="center" wrapText="1"/>
    </xf>
    <xf numFmtId="4" fontId="8" fillId="3" borderId="25" xfId="0" applyNumberFormat="1" applyFont="1" applyFill="1" applyBorder="1"/>
    <xf numFmtId="4" fontId="8" fillId="3" borderId="27" xfId="0" applyNumberFormat="1" applyFont="1" applyFill="1" applyBorder="1"/>
    <xf numFmtId="2" fontId="7" fillId="3" borderId="19" xfId="0" applyNumberFormat="1" applyFont="1" applyFill="1" applyBorder="1" applyAlignment="1">
      <alignment horizontal="left" vertical="center" wrapText="1"/>
    </xf>
    <xf numFmtId="2" fontId="7" fillId="3" borderId="27" xfId="0" applyNumberFormat="1" applyFont="1" applyFill="1" applyBorder="1" applyAlignment="1">
      <alignment horizontal="left" vertical="center" wrapText="1"/>
    </xf>
    <xf numFmtId="4" fontId="5" fillId="3" borderId="22" xfId="0" applyNumberFormat="1" applyFont="1" applyFill="1" applyBorder="1"/>
    <xf numFmtId="0" fontId="4" fillId="3" borderId="30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left" vertical="center" wrapText="1"/>
    </xf>
    <xf numFmtId="4" fontId="2" fillId="0" borderId="27" xfId="0" applyNumberFormat="1" applyFont="1" applyBorder="1"/>
    <xf numFmtId="2" fontId="4" fillId="3" borderId="30" xfId="0" applyNumberFormat="1" applyFont="1" applyFill="1" applyBorder="1" applyAlignment="1">
      <alignment horizontal="left" vertical="center" wrapText="1"/>
    </xf>
    <xf numFmtId="2" fontId="5" fillId="3" borderId="30" xfId="0" applyNumberFormat="1" applyFont="1" applyFill="1" applyBorder="1" applyAlignment="1">
      <alignment horizontal="left" vertical="center" wrapText="1"/>
    </xf>
    <xf numFmtId="4" fontId="5" fillId="3" borderId="30" xfId="0" applyNumberFormat="1" applyFont="1" applyFill="1" applyBorder="1"/>
    <xf numFmtId="0" fontId="1" fillId="0" borderId="5" xfId="0" applyFont="1" applyBorder="1" applyAlignment="1">
      <alignment horizontal="centerContinuous" vertical="top" wrapText="1"/>
    </xf>
    <xf numFmtId="0" fontId="1" fillId="0" borderId="7" xfId="0" applyFont="1" applyBorder="1" applyAlignment="1">
      <alignment horizontal="centerContinuous" vertical="top" wrapText="1"/>
    </xf>
    <xf numFmtId="4" fontId="2" fillId="0" borderId="30" xfId="0" applyNumberFormat="1" applyFont="1" applyBorder="1"/>
    <xf numFmtId="0" fontId="1" fillId="0" borderId="3" xfId="0" applyFont="1" applyBorder="1" applyAlignment="1">
      <alignment horizontal="centerContinuous" vertical="top" wrapText="1"/>
    </xf>
    <xf numFmtId="0" fontId="1" fillId="0" borderId="2" xfId="0" applyFont="1" applyBorder="1" applyAlignment="1">
      <alignment horizontal="centerContinuous" vertical="top" wrapText="1"/>
    </xf>
    <xf numFmtId="0" fontId="1" fillId="0" borderId="8" xfId="0" applyFont="1" applyBorder="1" applyAlignment="1">
      <alignment horizontal="centerContinuous" vertical="top" wrapText="1"/>
    </xf>
    <xf numFmtId="0" fontId="3" fillId="0" borderId="36" xfId="0" applyFont="1" applyBorder="1"/>
    <xf numFmtId="0" fontId="1" fillId="0" borderId="4" xfId="0" applyFont="1" applyBorder="1" applyAlignment="1">
      <alignment horizontal="centerContinuous" vertical="top" wrapText="1"/>
    </xf>
    <xf numFmtId="0" fontId="0" fillId="0" borderId="18" xfId="0" applyBorder="1"/>
    <xf numFmtId="0" fontId="3" fillId="0" borderId="16" xfId="0" applyFont="1" applyBorder="1"/>
    <xf numFmtId="0" fontId="0" fillId="0" borderId="0" xfId="0" applyBorder="1"/>
    <xf numFmtId="0" fontId="3" fillId="0" borderId="12" xfId="0" applyFont="1" applyBorder="1"/>
    <xf numFmtId="0" fontId="9" fillId="0" borderId="27" xfId="0" applyFont="1" applyBorder="1" applyAlignment="1">
      <alignment horizontal="center" vertical="center" wrapText="1"/>
    </xf>
    <xf numFmtId="2" fontId="7" fillId="3" borderId="22" xfId="0" applyNumberFormat="1" applyFont="1" applyFill="1" applyBorder="1" applyAlignment="1">
      <alignment horizontal="left" vertical="center" wrapText="1"/>
    </xf>
    <xf numFmtId="2" fontId="8" fillId="3" borderId="22" xfId="0" applyNumberFormat="1" applyFont="1" applyFill="1" applyBorder="1" applyAlignment="1">
      <alignment horizontal="left" vertical="center" wrapText="1"/>
    </xf>
    <xf numFmtId="2" fontId="8" fillId="3" borderId="30" xfId="0" applyNumberFormat="1" applyFont="1" applyFill="1" applyBorder="1" applyAlignment="1">
      <alignment horizontal="left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" fontId="8" fillId="0" borderId="25" xfId="0" applyNumberFormat="1" applyFont="1" applyFill="1" applyBorder="1"/>
    <xf numFmtId="4" fontId="8" fillId="0" borderId="28" xfId="0" applyNumberFormat="1" applyFont="1" applyFill="1" applyBorder="1"/>
    <xf numFmtId="4" fontId="8" fillId="0" borderId="10" xfId="0" applyNumberFormat="1" applyFont="1" applyFill="1" applyBorder="1"/>
    <xf numFmtId="4" fontId="5" fillId="0" borderId="32" xfId="0" applyNumberFormat="1" applyFont="1" applyFill="1" applyBorder="1"/>
    <xf numFmtId="4" fontId="8" fillId="0" borderId="29" xfId="0" applyNumberFormat="1" applyFont="1" applyFill="1" applyBorder="1"/>
    <xf numFmtId="4" fontId="5" fillId="0" borderId="28" xfId="0" applyNumberFormat="1" applyFont="1" applyFill="1" applyBorder="1"/>
    <xf numFmtId="0" fontId="4" fillId="0" borderId="23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3" fillId="0" borderId="50" xfId="0" applyFont="1" applyBorder="1"/>
    <xf numFmtId="0" fontId="3" fillId="0" borderId="46" xfId="0" applyFont="1" applyBorder="1"/>
    <xf numFmtId="0" fontId="4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2" fillId="0" borderId="32" xfId="0" applyNumberFormat="1" applyFont="1" applyFill="1" applyBorder="1"/>
    <xf numFmtId="4" fontId="2" fillId="0" borderId="25" xfId="0" applyNumberFormat="1" applyFont="1" applyFill="1" applyBorder="1"/>
    <xf numFmtId="4" fontId="2" fillId="0" borderId="28" xfId="0" applyNumberFormat="1" applyFont="1" applyFill="1" applyBorder="1"/>
    <xf numFmtId="0" fontId="7" fillId="0" borderId="4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7" fillId="3" borderId="34" xfId="0" applyFont="1" applyFill="1" applyBorder="1" applyAlignment="1">
      <alignment horizontal="center" vertical="center" wrapText="1"/>
    </xf>
    <xf numFmtId="4" fontId="8" fillId="3" borderId="30" xfId="0" applyNumberFormat="1" applyFont="1" applyFill="1" applyBorder="1"/>
    <xf numFmtId="0" fontId="8" fillId="3" borderId="24" xfId="0" applyFont="1" applyFill="1" applyBorder="1" applyAlignment="1">
      <alignment horizontal="left" vertical="center" wrapText="1"/>
    </xf>
    <xf numFmtId="0" fontId="8" fillId="3" borderId="26" xfId="0" applyFont="1" applyFill="1" applyBorder="1" applyAlignment="1">
      <alignment horizontal="left" vertical="center" wrapText="1"/>
    </xf>
    <xf numFmtId="0" fontId="8" fillId="3" borderId="27" xfId="0" applyFont="1" applyFill="1" applyBorder="1" applyAlignment="1">
      <alignment horizontal="center" vertical="center" wrapText="1"/>
    </xf>
    <xf numFmtId="4" fontId="8" fillId="0" borderId="32" xfId="0" applyNumberFormat="1" applyFont="1" applyFill="1" applyBorder="1"/>
    <xf numFmtId="0" fontId="11" fillId="0" borderId="0" xfId="0" applyFont="1" applyBorder="1"/>
    <xf numFmtId="0" fontId="3" fillId="0" borderId="31" xfId="0" applyFont="1" applyBorder="1"/>
    <xf numFmtId="0" fontId="7" fillId="0" borderId="4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5" fillId="0" borderId="25" xfId="0" applyNumberFormat="1" applyFont="1" applyFill="1" applyBorder="1"/>
    <xf numFmtId="4" fontId="5" fillId="0" borderId="33" xfId="0" applyNumberFormat="1" applyFont="1" applyBorder="1"/>
    <xf numFmtId="0" fontId="9" fillId="0" borderId="24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left" vertical="center" wrapText="1"/>
    </xf>
    <xf numFmtId="0" fontId="7" fillId="3" borderId="24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5" fillId="0" borderId="48" xfId="0" applyNumberFormat="1" applyFont="1" applyBorder="1"/>
    <xf numFmtId="2" fontId="7" fillId="0" borderId="62" xfId="0" applyNumberFormat="1" applyFont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7" fillId="0" borderId="48" xfId="0" applyNumberFormat="1" applyFont="1" applyBorder="1" applyAlignment="1">
      <alignment horizontal="left" vertical="center" wrapText="1"/>
    </xf>
    <xf numFmtId="2" fontId="7" fillId="0" borderId="34" xfId="0" applyNumberFormat="1" applyFont="1" applyBorder="1" applyAlignment="1">
      <alignment horizontal="left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2" fontId="7" fillId="0" borderId="42" xfId="0" applyNumberFormat="1" applyFont="1" applyBorder="1" applyAlignment="1">
      <alignment horizontal="left" vertical="center" wrapText="1"/>
    </xf>
    <xf numFmtId="0" fontId="7" fillId="0" borderId="57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center" wrapText="1"/>
    </xf>
    <xf numFmtId="0" fontId="3" fillId="0" borderId="44" xfId="0" applyFont="1" applyBorder="1"/>
    <xf numFmtId="0" fontId="4" fillId="0" borderId="44" xfId="0" applyFont="1" applyBorder="1" applyAlignment="1">
      <alignment horizontal="center" wrapText="1"/>
    </xf>
    <xf numFmtId="4" fontId="5" fillId="0" borderId="44" xfId="0" applyNumberFormat="1" applyFont="1" applyBorder="1"/>
    <xf numFmtId="4" fontId="5" fillId="0" borderId="58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66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58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57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left" vertical="center" wrapText="1"/>
    </xf>
    <xf numFmtId="0" fontId="7" fillId="3" borderId="28" xfId="0" applyFont="1" applyFill="1" applyBorder="1" applyAlignment="1">
      <alignment horizontal="left" vertical="center" wrapText="1"/>
    </xf>
    <xf numFmtId="0" fontId="12" fillId="3" borderId="67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/>
    <xf numFmtId="2" fontId="4" fillId="0" borderId="22" xfId="0" applyNumberFormat="1" applyFont="1" applyBorder="1" applyAlignment="1">
      <alignment horizontal="left" vertical="center" wrapText="1"/>
    </xf>
    <xf numFmtId="4" fontId="8" fillId="3" borderId="32" xfId="0" applyNumberFormat="1" applyFont="1" applyFill="1" applyBorder="1"/>
    <xf numFmtId="4" fontId="16" fillId="0" borderId="67" xfId="0" applyNumberFormat="1" applyFont="1" applyFill="1" applyBorder="1" applyAlignment="1">
      <alignment horizontal="center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2" fontId="7" fillId="0" borderId="3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49" fontId="7" fillId="0" borderId="25" xfId="0" applyNumberFormat="1" applyFont="1" applyBorder="1" applyAlignment="1">
      <alignment horizontal="left" vertical="center" wrapText="1"/>
    </xf>
    <xf numFmtId="49" fontId="9" fillId="0" borderId="25" xfId="0" applyNumberFormat="1" applyFont="1" applyBorder="1" applyAlignment="1">
      <alignment horizontal="left" vertical="center" wrapText="1"/>
    </xf>
    <xf numFmtId="2" fontId="7" fillId="3" borderId="19" xfId="0" applyNumberFormat="1" applyFont="1" applyFill="1" applyBorder="1" applyAlignment="1">
      <alignment horizontal="left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56" xfId="0" applyFont="1" applyFill="1" applyBorder="1" applyAlignment="1">
      <alignment horizontal="left" vertical="center" wrapText="1"/>
    </xf>
    <xf numFmtId="0" fontId="8" fillId="3" borderId="57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8" fillId="3" borderId="53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4" fontId="8" fillId="3" borderId="20" xfId="0" applyNumberFormat="1" applyFont="1" applyFill="1" applyBorder="1" applyAlignment="1">
      <alignment horizontal="center"/>
    </xf>
    <xf numFmtId="4" fontId="8" fillId="3" borderId="29" xfId="0" applyNumberFormat="1" applyFont="1" applyFill="1" applyBorder="1" applyAlignment="1">
      <alignment horizontal="center"/>
    </xf>
    <xf numFmtId="2" fontId="7" fillId="3" borderId="30" xfId="0" applyNumberFormat="1" applyFont="1" applyFill="1" applyBorder="1" applyAlignment="1">
      <alignment horizontal="left" vertical="center" wrapText="1"/>
    </xf>
    <xf numFmtId="2" fontId="7" fillId="0" borderId="30" xfId="0" applyNumberFormat="1" applyFont="1" applyBorder="1" applyAlignment="1">
      <alignment horizontal="left" vertical="center" wrapText="1"/>
    </xf>
    <xf numFmtId="4" fontId="5" fillId="3" borderId="53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center" vertical="top" wrapText="1"/>
    </xf>
    <xf numFmtId="0" fontId="7" fillId="3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2" fontId="8" fillId="3" borderId="19" xfId="0" applyNumberFormat="1" applyFont="1" applyFill="1" applyBorder="1" applyAlignment="1">
      <alignment horizontal="center" vertical="center" wrapText="1"/>
    </xf>
    <xf numFmtId="4" fontId="8" fillId="3" borderId="19" xfId="0" applyNumberFormat="1" applyFont="1" applyFill="1" applyBorder="1" applyAlignment="1">
      <alignment horizontal="center"/>
    </xf>
    <xf numFmtId="4" fontId="8" fillId="3" borderId="25" xfId="0" applyNumberFormat="1" applyFont="1" applyFill="1" applyBorder="1" applyAlignment="1">
      <alignment horizontal="center"/>
    </xf>
    <xf numFmtId="0" fontId="8" fillId="3" borderId="29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2" fontId="7" fillId="3" borderId="33" xfId="0" applyNumberFormat="1" applyFont="1" applyFill="1" applyBorder="1" applyAlignment="1">
      <alignment horizontal="left" vertical="center" wrapText="1"/>
    </xf>
    <xf numFmtId="4" fontId="8" fillId="3" borderId="33" xfId="0" applyNumberFormat="1" applyFont="1" applyFill="1" applyBorder="1"/>
    <xf numFmtId="4" fontId="8" fillId="0" borderId="45" xfId="0" applyNumberFormat="1" applyFont="1" applyFill="1" applyBorder="1"/>
    <xf numFmtId="0" fontId="5" fillId="3" borderId="64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4" fontId="5" fillId="3" borderId="55" xfId="0" applyNumberFormat="1" applyFont="1" applyFill="1" applyBorder="1" applyAlignment="1">
      <alignment horizontal="right"/>
    </xf>
    <xf numFmtId="0" fontId="8" fillId="3" borderId="58" xfId="0" applyFont="1" applyFill="1" applyBorder="1" applyAlignment="1">
      <alignment horizontal="left" vertical="center" wrapText="1"/>
    </xf>
    <xf numFmtId="2" fontId="7" fillId="3" borderId="20" xfId="0" applyNumberFormat="1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0" fontId="8" fillId="3" borderId="56" xfId="0" applyFont="1" applyFill="1" applyBorder="1" applyAlignment="1">
      <alignment horizontal="left" vertical="center" wrapText="1"/>
    </xf>
    <xf numFmtId="49" fontId="7" fillId="0" borderId="24" xfId="0" applyNumberFormat="1" applyFont="1" applyBorder="1" applyAlignment="1">
      <alignment horizontal="left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" fontId="8" fillId="0" borderId="7" xfId="0" applyNumberFormat="1" applyFont="1" applyFill="1" applyBorder="1"/>
    <xf numFmtId="4" fontId="8" fillId="3" borderId="20" xfId="0" applyNumberFormat="1" applyFont="1" applyFill="1" applyBorder="1" applyAlignment="1">
      <alignment horizontal="center"/>
    </xf>
    <xf numFmtId="4" fontId="8" fillId="3" borderId="29" xfId="0" applyNumberFormat="1" applyFont="1" applyFill="1" applyBorder="1" applyAlignment="1">
      <alignment horizontal="center"/>
    </xf>
    <xf numFmtId="4" fontId="5" fillId="3" borderId="53" xfId="0" applyNumberFormat="1" applyFont="1" applyFill="1" applyBorder="1" applyAlignment="1">
      <alignment horizontal="right"/>
    </xf>
    <xf numFmtId="4" fontId="2" fillId="0" borderId="0" xfId="0" applyNumberFormat="1" applyFont="1" applyFill="1" applyBorder="1"/>
    <xf numFmtId="4" fontId="1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8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8" fillId="0" borderId="47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5" fillId="3" borderId="0" xfId="0" applyNumberFormat="1" applyFont="1" applyFill="1" applyBorder="1"/>
    <xf numFmtId="4" fontId="8" fillId="3" borderId="0" xfId="0" applyNumberFormat="1" applyFont="1" applyFill="1" applyBorder="1"/>
    <xf numFmtId="4" fontId="8" fillId="3" borderId="0" xfId="0" applyNumberFormat="1" applyFont="1" applyFill="1" applyBorder="1" applyAlignment="1">
      <alignment horizontal="center"/>
    </xf>
    <xf numFmtId="4" fontId="5" fillId="3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4" fontId="5" fillId="0" borderId="18" xfId="0" applyNumberFormat="1" applyFont="1" applyFill="1" applyBorder="1"/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" fillId="0" borderId="6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0" applyFont="1" applyBorder="1" applyAlignment="1">
      <alignment horizontal="centerContinuous" vertical="top" wrapText="1"/>
    </xf>
    <xf numFmtId="0" fontId="1" fillId="0" borderId="37" xfId="0" applyFont="1" applyBorder="1" applyAlignment="1">
      <alignment horizontal="centerContinuous" vertical="top" wrapText="1"/>
    </xf>
    <xf numFmtId="4" fontId="8" fillId="0" borderId="25" xfId="0" applyNumberFormat="1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69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7" fillId="0" borderId="60" xfId="0" applyFont="1" applyBorder="1" applyAlignment="1">
      <alignment horizontal="centerContinuous" vertical="top" wrapText="1"/>
    </xf>
    <xf numFmtId="4" fontId="5" fillId="0" borderId="23" xfId="0" applyNumberFormat="1" applyFont="1" applyFill="1" applyBorder="1"/>
    <xf numFmtId="4" fontId="5" fillId="3" borderId="23" xfId="0" applyNumberFormat="1" applyFont="1" applyFill="1" applyBorder="1"/>
    <xf numFmtId="4" fontId="5" fillId="0" borderId="30" xfId="0" applyNumberFormat="1" applyFont="1" applyBorder="1"/>
    <xf numFmtId="4" fontId="8" fillId="0" borderId="70" xfId="0" applyNumberFormat="1" applyFont="1" applyFill="1" applyBorder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/>
    </xf>
    <xf numFmtId="4" fontId="8" fillId="0" borderId="44" xfId="0" applyNumberFormat="1" applyFont="1" applyBorder="1" applyAlignment="1">
      <alignment horizontal="center"/>
    </xf>
    <xf numFmtId="4" fontId="8" fillId="0" borderId="29" xfId="0" applyNumberFormat="1" applyFont="1" applyFill="1" applyBorder="1" applyAlignment="1">
      <alignment horizontal="center"/>
    </xf>
    <xf numFmtId="4" fontId="8" fillId="0" borderId="58" xfId="0" applyNumberFormat="1" applyFont="1" applyFill="1" applyBorder="1" applyAlignment="1">
      <alignment horizontal="center"/>
    </xf>
    <xf numFmtId="0" fontId="4" fillId="0" borderId="5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2" fontId="7" fillId="0" borderId="64" xfId="0" applyNumberFormat="1" applyFont="1" applyBorder="1" applyAlignment="1">
      <alignment horizontal="center" vertical="center" wrapText="1"/>
    </xf>
    <xf numFmtId="2" fontId="7" fillId="0" borderId="41" xfId="0" applyNumberFormat="1" applyFont="1" applyBorder="1" applyAlignment="1">
      <alignment horizontal="center" vertical="center" wrapText="1"/>
    </xf>
    <xf numFmtId="2" fontId="7" fillId="0" borderId="53" xfId="0" applyNumberFormat="1" applyFont="1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center" vertical="center" wrapText="1"/>
    </xf>
    <xf numFmtId="4" fontId="5" fillId="0" borderId="53" xfId="0" applyNumberFormat="1" applyFont="1" applyBorder="1" applyAlignment="1">
      <alignment horizontal="right"/>
    </xf>
    <xf numFmtId="4" fontId="5" fillId="0" borderId="30" xfId="0" applyNumberFormat="1" applyFont="1" applyBorder="1" applyAlignment="1">
      <alignment horizontal="right"/>
    </xf>
    <xf numFmtId="4" fontId="5" fillId="0" borderId="55" xfId="0" applyNumberFormat="1" applyFont="1" applyFill="1" applyBorder="1" applyAlignment="1">
      <alignment horizontal="right"/>
    </xf>
    <xf numFmtId="4" fontId="5" fillId="0" borderId="32" xfId="0" applyNumberFormat="1" applyFont="1" applyFill="1" applyBorder="1" applyAlignment="1">
      <alignment horizontal="right"/>
    </xf>
    <xf numFmtId="0" fontId="8" fillId="3" borderId="35" xfId="0" applyFont="1" applyFill="1" applyBorder="1" applyAlignment="1">
      <alignment horizontal="center" vertical="center" wrapText="1"/>
    </xf>
    <xf numFmtId="0" fontId="8" fillId="3" borderId="60" xfId="0" applyFont="1" applyFill="1" applyBorder="1" applyAlignment="1">
      <alignment horizontal="center" vertical="center" wrapText="1"/>
    </xf>
    <xf numFmtId="0" fontId="8" fillId="3" borderId="63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2" fontId="7" fillId="0" borderId="20" xfId="0" applyNumberFormat="1" applyFont="1" applyBorder="1" applyAlignment="1">
      <alignment horizontal="center" vertical="center" wrapText="1"/>
    </xf>
    <xf numFmtId="2" fontId="7" fillId="0" borderId="44" xfId="0" applyNumberFormat="1" applyFont="1" applyBorder="1" applyAlignment="1">
      <alignment horizontal="center" vertical="center" wrapText="1"/>
    </xf>
    <xf numFmtId="4" fontId="5" fillId="0" borderId="55" xfId="0" applyNumberFormat="1" applyFont="1" applyFill="1" applyBorder="1" applyAlignment="1">
      <alignment horizontal="center"/>
    </xf>
    <xf numFmtId="4" fontId="5" fillId="0" borderId="32" xfId="0" applyNumberFormat="1" applyFont="1" applyFill="1" applyBorder="1" applyAlignment="1">
      <alignment horizontal="center"/>
    </xf>
    <xf numFmtId="4" fontId="8" fillId="3" borderId="29" xfId="0" applyNumberFormat="1" applyFont="1" applyFill="1" applyBorder="1" applyAlignment="1">
      <alignment horizontal="center"/>
    </xf>
    <xf numFmtId="4" fontId="8" fillId="3" borderId="45" xfId="0" applyNumberFormat="1" applyFont="1" applyFill="1" applyBorder="1" applyAlignment="1">
      <alignment horizontal="center"/>
    </xf>
    <xf numFmtId="4" fontId="8" fillId="3" borderId="58" xfId="0" applyNumberFormat="1" applyFont="1" applyFill="1" applyBorder="1" applyAlignment="1">
      <alignment horizontal="center"/>
    </xf>
    <xf numFmtId="4" fontId="8" fillId="0" borderId="56" xfId="0" applyNumberFormat="1" applyFont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5" fillId="0" borderId="52" xfId="0" applyNumberFormat="1" applyFont="1" applyBorder="1" applyAlignment="1">
      <alignment horizontal="right"/>
    </xf>
    <xf numFmtId="4" fontId="5" fillId="0" borderId="31" xfId="0" applyNumberFormat="1" applyFont="1" applyBorder="1" applyAlignment="1">
      <alignment horizontal="right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3" fontId="7" fillId="0" borderId="52" xfId="1" applyFont="1" applyBorder="1" applyAlignment="1">
      <alignment horizontal="left" vertical="center" wrapText="1"/>
    </xf>
    <xf numFmtId="43" fontId="7" fillId="0" borderId="31" xfId="1" applyFont="1" applyBorder="1" applyAlignment="1">
      <alignment horizontal="left" vertical="center" wrapText="1"/>
    </xf>
    <xf numFmtId="43" fontId="7" fillId="0" borderId="53" xfId="1" applyFont="1" applyBorder="1" applyAlignment="1">
      <alignment horizontal="center" vertical="center" wrapText="1"/>
    </xf>
    <xf numFmtId="43" fontId="7" fillId="0" borderId="30" xfId="1" applyFont="1" applyBorder="1" applyAlignment="1">
      <alignment horizontal="center" vertical="center" wrapText="1"/>
    </xf>
    <xf numFmtId="43" fontId="7" fillId="0" borderId="55" xfId="1" applyFont="1" applyBorder="1" applyAlignment="1">
      <alignment horizontal="center" vertical="center" wrapText="1"/>
    </xf>
    <xf numFmtId="43" fontId="7" fillId="0" borderId="32" xfId="1" applyFont="1" applyBorder="1" applyAlignment="1">
      <alignment horizontal="center" vertical="center" wrapText="1"/>
    </xf>
    <xf numFmtId="0" fontId="7" fillId="0" borderId="56" xfId="0" applyFont="1" applyBorder="1" applyAlignment="1">
      <alignment horizontal="left" vertical="center" wrapText="1"/>
    </xf>
    <xf numFmtId="0" fontId="7" fillId="0" borderId="57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5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36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4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1" xfId="0" applyFont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56" xfId="0" applyFont="1" applyFill="1" applyBorder="1" applyAlignment="1">
      <alignment horizontal="center" vertical="center" wrapText="1"/>
    </xf>
    <xf numFmtId="0" fontId="8" fillId="3" borderId="54" xfId="0" applyFont="1" applyFill="1" applyBorder="1" applyAlignment="1">
      <alignment horizontal="center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58" xfId="0" applyFont="1" applyFill="1" applyBorder="1" applyAlignment="1">
      <alignment horizontal="center" vertical="center" wrapText="1"/>
    </xf>
    <xf numFmtId="0" fontId="7" fillId="0" borderId="55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top" wrapText="1"/>
    </xf>
    <xf numFmtId="0" fontId="4" fillId="0" borderId="51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8" fillId="3" borderId="52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7" fillId="3" borderId="53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left" vertical="center" wrapText="1"/>
    </xf>
    <xf numFmtId="0" fontId="8" fillId="3" borderId="3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53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horizontal="center"/>
    </xf>
    <xf numFmtId="4" fontId="2" fillId="0" borderId="45" xfId="0" applyNumberFormat="1" applyFont="1" applyFill="1" applyBorder="1" applyAlignment="1">
      <alignment horizontal="center"/>
    </xf>
    <xf numFmtId="4" fontId="2" fillId="0" borderId="58" xfId="0" applyNumberFormat="1" applyFont="1" applyFill="1" applyBorder="1" applyAlignment="1">
      <alignment horizontal="center"/>
    </xf>
    <xf numFmtId="4" fontId="5" fillId="0" borderId="53" xfId="0" applyNumberFormat="1" applyFont="1" applyBorder="1" applyAlignment="1">
      <alignment horizontal="center"/>
    </xf>
    <xf numFmtId="4" fontId="5" fillId="0" borderId="30" xfId="0" applyNumberFormat="1" applyFont="1" applyBorder="1" applyAlignment="1">
      <alignment horizontal="center"/>
    </xf>
    <xf numFmtId="2" fontId="7" fillId="0" borderId="53" xfId="0" applyNumberFormat="1" applyFont="1" applyBorder="1" applyAlignment="1">
      <alignment horizontal="left" vertical="center" wrapText="1"/>
    </xf>
    <xf numFmtId="2" fontId="7" fillId="0" borderId="30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2" fontId="1" fillId="0" borderId="33" xfId="0" applyNumberFormat="1" applyFont="1" applyBorder="1" applyAlignment="1">
      <alignment horizontal="center" vertical="center" wrapText="1"/>
    </xf>
    <xf numFmtId="2" fontId="1" fillId="0" borderId="44" xfId="0" applyNumberFormat="1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top" wrapText="1"/>
    </xf>
    <xf numFmtId="0" fontId="7" fillId="0" borderId="5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47" xfId="0" applyBorder="1" applyAlignment="1">
      <alignment horizontal="center"/>
    </xf>
    <xf numFmtId="2" fontId="7" fillId="3" borderId="20" xfId="0" applyNumberFormat="1" applyFont="1" applyFill="1" applyBorder="1" applyAlignment="1">
      <alignment horizontal="center" vertical="center" wrapText="1"/>
    </xf>
    <xf numFmtId="2" fontId="7" fillId="3" borderId="44" xfId="0" applyNumberFormat="1" applyFont="1" applyFill="1" applyBorder="1" applyAlignment="1">
      <alignment horizontal="center" vertical="center" wrapText="1"/>
    </xf>
    <xf numFmtId="4" fontId="8" fillId="3" borderId="20" xfId="0" applyNumberFormat="1" applyFont="1" applyFill="1" applyBorder="1" applyAlignment="1">
      <alignment horizontal="center"/>
    </xf>
    <xf numFmtId="4" fontId="8" fillId="3" borderId="44" xfId="0" applyNumberFormat="1" applyFont="1" applyFill="1" applyBorder="1" applyAlignment="1">
      <alignment horizontal="center"/>
    </xf>
    <xf numFmtId="2" fontId="8" fillId="3" borderId="20" xfId="0" applyNumberFormat="1" applyFont="1" applyFill="1" applyBorder="1" applyAlignment="1">
      <alignment horizontal="center" vertical="center" wrapText="1"/>
    </xf>
    <xf numFmtId="2" fontId="8" fillId="3" borderId="33" xfId="0" applyNumberFormat="1" applyFont="1" applyFill="1" applyBorder="1" applyAlignment="1">
      <alignment horizontal="center" vertical="center" wrapText="1"/>
    </xf>
    <xf numFmtId="2" fontId="8" fillId="3" borderId="44" xfId="0" applyNumberFormat="1" applyFont="1" applyFill="1" applyBorder="1" applyAlignment="1">
      <alignment horizontal="center" vertical="center" wrapText="1"/>
    </xf>
    <xf numFmtId="4" fontId="8" fillId="3" borderId="33" xfId="0" applyNumberFormat="1" applyFont="1" applyFill="1" applyBorder="1" applyAlignment="1">
      <alignment horizontal="center"/>
    </xf>
    <xf numFmtId="0" fontId="4" fillId="3" borderId="53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2" fontId="7" fillId="3" borderId="53" xfId="0" applyNumberFormat="1" applyFont="1" applyFill="1" applyBorder="1" applyAlignment="1">
      <alignment horizontal="left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4" fontId="5" fillId="3" borderId="53" xfId="0" applyNumberFormat="1" applyFont="1" applyFill="1" applyBorder="1" applyAlignment="1">
      <alignment horizontal="right"/>
    </xf>
    <xf numFmtId="4" fontId="5" fillId="3" borderId="30" xfId="0" applyNumberFormat="1" applyFont="1" applyFill="1" applyBorder="1" applyAlignment="1">
      <alignment horizontal="right"/>
    </xf>
    <xf numFmtId="2" fontId="7" fillId="0" borderId="19" xfId="0" applyNumberFormat="1" applyFont="1" applyBorder="1" applyAlignment="1">
      <alignment horizontal="left" vertical="center" wrapText="1"/>
    </xf>
    <xf numFmtId="2" fontId="7" fillId="0" borderId="33" xfId="0" applyNumberFormat="1" applyFont="1" applyBorder="1" applyAlignment="1">
      <alignment horizontal="left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right" vertical="center" wrapText="1"/>
    </xf>
    <xf numFmtId="0" fontId="12" fillId="0" borderId="69" xfId="0" applyFont="1" applyBorder="1" applyAlignment="1">
      <alignment horizontal="right" vertical="center" wrapText="1"/>
    </xf>
    <xf numFmtId="0" fontId="12" fillId="0" borderId="34" xfId="0" applyFont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3" borderId="56" xfId="0" applyFont="1" applyFill="1" applyBorder="1" applyAlignment="1">
      <alignment horizontal="left" vertical="center" wrapText="1"/>
    </xf>
    <xf numFmtId="0" fontId="8" fillId="3" borderId="57" xfId="0" applyFont="1" applyFill="1" applyBorder="1" applyAlignment="1">
      <alignment horizontal="left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6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2" fillId="0" borderId="44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4" fontId="17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69" xfId="0" applyFont="1" applyBorder="1" applyAlignment="1">
      <alignment horizontal="left" vertical="center" wrapText="1"/>
    </xf>
    <xf numFmtId="0" fontId="0" fillId="0" borderId="69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18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/>
    </xf>
    <xf numFmtId="0" fontId="17" fillId="0" borderId="69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9" xfId="0" applyFont="1" applyBorder="1" applyAlignment="1">
      <alignment horizontal="left" wrapText="1"/>
    </xf>
    <xf numFmtId="0" fontId="0" fillId="0" borderId="69" xfId="0" applyFont="1" applyBorder="1" applyAlignment="1">
      <alignment horizontal="left" wrapText="1"/>
    </xf>
    <xf numFmtId="0" fontId="0" fillId="0" borderId="34" xfId="0" applyFont="1" applyBorder="1" applyAlignment="1">
      <alignment horizontal="left" wrapText="1"/>
    </xf>
    <xf numFmtId="0" fontId="18" fillId="0" borderId="9" xfId="0" applyFont="1" applyBorder="1" applyAlignment="1">
      <alignment wrapText="1"/>
    </xf>
    <xf numFmtId="0" fontId="0" fillId="0" borderId="69" xfId="0" applyFont="1" applyBorder="1" applyAlignment="1">
      <alignment wrapText="1"/>
    </xf>
    <xf numFmtId="0" fontId="0" fillId="0" borderId="34" xfId="0" applyFont="1" applyBorder="1" applyAlignment="1">
      <alignment wrapText="1"/>
    </xf>
    <xf numFmtId="0" fontId="18" fillId="0" borderId="69" xfId="0" applyFont="1" applyBorder="1" applyAlignment="1">
      <alignment wrapText="1"/>
    </xf>
    <xf numFmtId="0" fontId="7" fillId="0" borderId="9" xfId="0" applyFont="1" applyBorder="1" applyAlignment="1">
      <alignment horizontal="left" vertical="top" wrapText="1"/>
    </xf>
    <xf numFmtId="0" fontId="0" fillId="0" borderId="69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8" fillId="0" borderId="9" xfId="0" applyFont="1" applyBorder="1" applyAlignment="1">
      <alignment horizontal="center" vertical="top" wrapText="1"/>
    </xf>
    <xf numFmtId="0" fontId="0" fillId="0" borderId="69" xfId="0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69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4" fontId="5" fillId="0" borderId="52" xfId="0" applyNumberFormat="1" applyFont="1" applyBorder="1" applyAlignment="1">
      <alignment horizontal="center"/>
    </xf>
    <xf numFmtId="4" fontId="5" fillId="0" borderId="31" xfId="0" applyNumberFormat="1" applyFont="1" applyBorder="1" applyAlignment="1">
      <alignment horizontal="center"/>
    </xf>
    <xf numFmtId="4" fontId="8" fillId="3" borderId="56" xfId="0" applyNumberFormat="1" applyFont="1" applyFill="1" applyBorder="1" applyAlignment="1">
      <alignment horizontal="center"/>
    </xf>
    <xf numFmtId="4" fontId="8" fillId="3" borderId="54" xfId="0" applyNumberFormat="1" applyFont="1" applyFill="1" applyBorder="1" applyAlignment="1">
      <alignment horizontal="center"/>
    </xf>
    <xf numFmtId="4" fontId="8" fillId="3" borderId="57" xfId="0" applyNumberFormat="1" applyFont="1" applyFill="1" applyBorder="1" applyAlignment="1">
      <alignment horizontal="center"/>
    </xf>
    <xf numFmtId="4" fontId="5" fillId="3" borderId="52" xfId="0" applyNumberFormat="1" applyFont="1" applyFill="1" applyBorder="1" applyAlignment="1">
      <alignment horizontal="right"/>
    </xf>
    <xf numFmtId="4" fontId="5" fillId="3" borderId="31" xfId="0" applyNumberFormat="1" applyFont="1" applyFill="1" applyBorder="1" applyAlignment="1">
      <alignment horizontal="right"/>
    </xf>
    <xf numFmtId="4" fontId="2" fillId="0" borderId="56" xfId="0" applyNumberFormat="1" applyFont="1" applyBorder="1" applyAlignment="1">
      <alignment horizontal="center"/>
    </xf>
    <xf numFmtId="4" fontId="2" fillId="0" borderId="54" xfId="0" applyNumberFormat="1" applyFont="1" applyBorder="1" applyAlignment="1">
      <alignment horizontal="center"/>
    </xf>
    <xf numFmtId="4" fontId="2" fillId="0" borderId="57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png"/><Relationship Id="rId18" Type="http://schemas.openxmlformats.org/officeDocument/2006/relationships/image" Target="../media/image18.jpeg"/><Relationship Id="rId3" Type="http://schemas.openxmlformats.org/officeDocument/2006/relationships/image" Target="../media/image3.pn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pn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10" Type="http://schemas.openxmlformats.org/officeDocument/2006/relationships/image" Target="../media/image10.jp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574431</xdr:colOff>
      <xdr:row>101</xdr:row>
      <xdr:rowOff>268311</xdr:rowOff>
    </xdr:from>
    <xdr:to>
      <xdr:col>5</xdr:col>
      <xdr:colOff>2719235</xdr:colOff>
      <xdr:row>104</xdr:row>
      <xdr:rowOff>107543</xdr:rowOff>
    </xdr:to>
    <xdr:pic>
      <xdr:nvPicPr>
        <xdr:cNvPr id="30" name="Рисунок 29" descr="http://www.ikea.com/ru/ru/images/products/lakk-tumba-pod-tv-koricnevyj__59638_PE165526_S4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955" y="36570851"/>
          <a:ext cx="2144804" cy="139088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1439785</xdr:colOff>
      <xdr:row>136</xdr:row>
      <xdr:rowOff>462091</xdr:rowOff>
    </xdr:from>
    <xdr:to>
      <xdr:col>5</xdr:col>
      <xdr:colOff>2141081</xdr:colOff>
      <xdr:row>140</xdr:row>
      <xdr:rowOff>442711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92496" y="50703112"/>
          <a:ext cx="701296" cy="2033190"/>
        </a:xfrm>
        <a:prstGeom prst="rect">
          <a:avLst/>
        </a:prstGeom>
      </xdr:spPr>
    </xdr:pic>
    <xdr:clientData/>
  </xdr:twoCellAnchor>
  <xdr:twoCellAnchor editAs="oneCell">
    <xdr:from>
      <xdr:col>5</xdr:col>
      <xdr:colOff>1142479</xdr:colOff>
      <xdr:row>143</xdr:row>
      <xdr:rowOff>452881</xdr:rowOff>
    </xdr:from>
    <xdr:to>
      <xdr:col>5</xdr:col>
      <xdr:colOff>2411976</xdr:colOff>
      <xdr:row>147</xdr:row>
      <xdr:rowOff>101970</xdr:rowOff>
    </xdr:to>
    <xdr:pic>
      <xdr:nvPicPr>
        <xdr:cNvPr id="11" name="Рисунок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98003" y="58094494"/>
          <a:ext cx="1269497" cy="2061066"/>
        </a:xfrm>
        <a:prstGeom prst="rect">
          <a:avLst/>
        </a:prstGeom>
      </xdr:spPr>
    </xdr:pic>
    <xdr:clientData/>
  </xdr:twoCellAnchor>
  <xdr:twoCellAnchor editAs="oneCell">
    <xdr:from>
      <xdr:col>5</xdr:col>
      <xdr:colOff>665798</xdr:colOff>
      <xdr:row>166</xdr:row>
      <xdr:rowOff>216599</xdr:rowOff>
    </xdr:from>
    <xdr:to>
      <xdr:col>5</xdr:col>
      <xdr:colOff>1997178</xdr:colOff>
      <xdr:row>171</xdr:row>
      <xdr:rowOff>23340</xdr:rowOff>
    </xdr:to>
    <xdr:pic>
      <xdr:nvPicPr>
        <xdr:cNvPr id="14" name="Рисунок 1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21322" y="71700188"/>
          <a:ext cx="1331380" cy="1880733"/>
        </a:xfrm>
        <a:prstGeom prst="rect">
          <a:avLst/>
        </a:prstGeom>
      </xdr:spPr>
    </xdr:pic>
    <xdr:clientData/>
  </xdr:twoCellAnchor>
  <xdr:twoCellAnchor editAs="oneCell">
    <xdr:from>
      <xdr:col>5</xdr:col>
      <xdr:colOff>921342</xdr:colOff>
      <xdr:row>23</xdr:row>
      <xdr:rowOff>170508</xdr:rowOff>
    </xdr:from>
    <xdr:to>
      <xdr:col>5</xdr:col>
      <xdr:colOff>1871316</xdr:colOff>
      <xdr:row>26</xdr:row>
      <xdr:rowOff>276534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6866" y="7406435"/>
          <a:ext cx="949974" cy="1273606"/>
        </a:xfrm>
        <a:prstGeom prst="rect">
          <a:avLst/>
        </a:prstGeom>
      </xdr:spPr>
    </xdr:pic>
    <xdr:clientData/>
  </xdr:twoCellAnchor>
  <xdr:twoCellAnchor editAs="oneCell">
    <xdr:from>
      <xdr:col>5</xdr:col>
      <xdr:colOff>845174</xdr:colOff>
      <xdr:row>60</xdr:row>
      <xdr:rowOff>107324</xdr:rowOff>
    </xdr:from>
    <xdr:to>
      <xdr:col>5</xdr:col>
      <xdr:colOff>2466788</xdr:colOff>
      <xdr:row>68</xdr:row>
      <xdr:rowOff>184355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0698" y="23474300"/>
          <a:ext cx="1621614" cy="2074208"/>
        </a:xfrm>
        <a:prstGeom prst="rect">
          <a:avLst/>
        </a:prstGeom>
      </xdr:spPr>
    </xdr:pic>
    <xdr:clientData/>
  </xdr:twoCellAnchor>
  <xdr:twoCellAnchor editAs="oneCell">
    <xdr:from>
      <xdr:col>5</xdr:col>
      <xdr:colOff>953148</xdr:colOff>
      <xdr:row>76</xdr:row>
      <xdr:rowOff>6780</xdr:rowOff>
    </xdr:from>
    <xdr:to>
      <xdr:col>5</xdr:col>
      <xdr:colOff>2534880</xdr:colOff>
      <xdr:row>80</xdr:row>
      <xdr:rowOff>216738</xdr:rowOff>
    </xdr:to>
    <xdr:pic>
      <xdr:nvPicPr>
        <xdr:cNvPr id="16" name="Рисунок 15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8672" y="27475651"/>
          <a:ext cx="1581732" cy="2038145"/>
        </a:xfrm>
        <a:prstGeom prst="rect">
          <a:avLst/>
        </a:prstGeom>
      </xdr:spPr>
    </xdr:pic>
    <xdr:clientData/>
  </xdr:twoCellAnchor>
  <xdr:twoCellAnchor editAs="oneCell">
    <xdr:from>
      <xdr:col>5</xdr:col>
      <xdr:colOff>845176</xdr:colOff>
      <xdr:row>47</xdr:row>
      <xdr:rowOff>0</xdr:rowOff>
    </xdr:from>
    <xdr:to>
      <xdr:col>5</xdr:col>
      <xdr:colOff>2427339</xdr:colOff>
      <xdr:row>53</xdr:row>
      <xdr:rowOff>250778</xdr:rowOff>
    </xdr:to>
    <xdr:pic>
      <xdr:nvPicPr>
        <xdr:cNvPr id="17" name="Рисунок 16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0700" y="19126815"/>
          <a:ext cx="1582163" cy="2094325"/>
        </a:xfrm>
        <a:prstGeom prst="rect">
          <a:avLst/>
        </a:prstGeom>
      </xdr:spPr>
    </xdr:pic>
    <xdr:clientData/>
  </xdr:twoCellAnchor>
  <xdr:twoCellAnchor editAs="oneCell">
    <xdr:from>
      <xdr:col>5</xdr:col>
      <xdr:colOff>872005</xdr:colOff>
      <xdr:row>214</xdr:row>
      <xdr:rowOff>375636</xdr:rowOff>
    </xdr:from>
    <xdr:to>
      <xdr:col>5</xdr:col>
      <xdr:colOff>2396613</xdr:colOff>
      <xdr:row>217</xdr:row>
      <xdr:rowOff>193273</xdr:rowOff>
    </xdr:to>
    <xdr:pic>
      <xdr:nvPicPr>
        <xdr:cNvPr id="23" name="Рисунок 22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5127529" y="97545999"/>
          <a:ext cx="1524608" cy="1507556"/>
        </a:xfrm>
        <a:prstGeom prst="rect">
          <a:avLst/>
        </a:prstGeom>
      </xdr:spPr>
    </xdr:pic>
    <xdr:clientData/>
  </xdr:twoCellAnchor>
  <xdr:twoCellAnchor editAs="oneCell">
    <xdr:from>
      <xdr:col>5</xdr:col>
      <xdr:colOff>858594</xdr:colOff>
      <xdr:row>90</xdr:row>
      <xdr:rowOff>241143</xdr:rowOff>
    </xdr:from>
    <xdr:to>
      <xdr:col>5</xdr:col>
      <xdr:colOff>2396613</xdr:colOff>
      <xdr:row>94</xdr:row>
      <xdr:rowOff>96558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118" y="32918038"/>
          <a:ext cx="1538019" cy="1284165"/>
        </a:xfrm>
        <a:prstGeom prst="rect">
          <a:avLst/>
        </a:prstGeom>
      </xdr:spPr>
    </xdr:pic>
    <xdr:clientData/>
  </xdr:twoCellAnchor>
  <xdr:twoCellAnchor editAs="oneCell">
    <xdr:from>
      <xdr:col>5</xdr:col>
      <xdr:colOff>892998</xdr:colOff>
      <xdr:row>29</xdr:row>
      <xdr:rowOff>374564</xdr:rowOff>
    </xdr:from>
    <xdr:to>
      <xdr:col>5</xdr:col>
      <xdr:colOff>1966452</xdr:colOff>
      <xdr:row>32</xdr:row>
      <xdr:rowOff>44202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8522" y="10206822"/>
          <a:ext cx="1073454" cy="1267379"/>
        </a:xfrm>
        <a:prstGeom prst="rect">
          <a:avLst/>
        </a:prstGeom>
      </xdr:spPr>
    </xdr:pic>
    <xdr:clientData/>
  </xdr:twoCellAnchor>
  <xdr:twoCellAnchor editAs="oneCell">
    <xdr:from>
      <xdr:col>5</xdr:col>
      <xdr:colOff>845177</xdr:colOff>
      <xdr:row>189</xdr:row>
      <xdr:rowOff>2378</xdr:rowOff>
    </xdr:from>
    <xdr:to>
      <xdr:col>5</xdr:col>
      <xdr:colOff>2381251</xdr:colOff>
      <xdr:row>191</xdr:row>
      <xdr:rowOff>588355</xdr:rowOff>
    </xdr:to>
    <xdr:pic>
      <xdr:nvPicPr>
        <xdr:cNvPr id="18" name="Рисунок 17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0701" y="84175725"/>
          <a:ext cx="1536074" cy="1907186"/>
        </a:xfrm>
        <a:prstGeom prst="rect">
          <a:avLst/>
        </a:prstGeom>
      </xdr:spPr>
    </xdr:pic>
    <xdr:clientData/>
  </xdr:twoCellAnchor>
  <xdr:twoCellAnchor editAs="oneCell">
    <xdr:from>
      <xdr:col>5</xdr:col>
      <xdr:colOff>831763</xdr:colOff>
      <xdr:row>196</xdr:row>
      <xdr:rowOff>362220</xdr:rowOff>
    </xdr:from>
    <xdr:to>
      <xdr:col>5</xdr:col>
      <xdr:colOff>2442703</xdr:colOff>
      <xdr:row>199</xdr:row>
      <xdr:rowOff>71942</xdr:rowOff>
    </xdr:to>
    <xdr:pic>
      <xdr:nvPicPr>
        <xdr:cNvPr id="26" name="Рисунок 25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7287" y="88883268"/>
          <a:ext cx="1610940" cy="1614722"/>
        </a:xfrm>
        <a:prstGeom prst="rect">
          <a:avLst/>
        </a:prstGeom>
      </xdr:spPr>
    </xdr:pic>
    <xdr:clientData/>
  </xdr:twoCellAnchor>
  <xdr:twoCellAnchor editAs="oneCell">
    <xdr:from>
      <xdr:col>5</xdr:col>
      <xdr:colOff>1126901</xdr:colOff>
      <xdr:row>39</xdr:row>
      <xdr:rowOff>402466</xdr:rowOff>
    </xdr:from>
    <xdr:to>
      <xdr:col>5</xdr:col>
      <xdr:colOff>2073992</xdr:colOff>
      <xdr:row>41</xdr:row>
      <xdr:rowOff>405496</xdr:rowOff>
    </xdr:to>
    <xdr:pic>
      <xdr:nvPicPr>
        <xdr:cNvPr id="28" name="Рисунок 27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2425" y="15473474"/>
          <a:ext cx="947091" cy="1262788"/>
        </a:xfrm>
        <a:prstGeom prst="rect">
          <a:avLst/>
        </a:prstGeom>
      </xdr:spPr>
    </xdr:pic>
    <xdr:clientData/>
  </xdr:twoCellAnchor>
  <xdr:twoCellAnchor editAs="oneCell">
    <xdr:from>
      <xdr:col>5</xdr:col>
      <xdr:colOff>871141</xdr:colOff>
      <xdr:row>7</xdr:row>
      <xdr:rowOff>370007</xdr:rowOff>
    </xdr:from>
    <xdr:to>
      <xdr:col>5</xdr:col>
      <xdr:colOff>1766735</xdr:colOff>
      <xdr:row>10</xdr:row>
      <xdr:rowOff>361804</xdr:rowOff>
    </xdr:to>
    <xdr:pic>
      <xdr:nvPicPr>
        <xdr:cNvPr id="32" name="Рисунок 3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6665" y="2551539"/>
          <a:ext cx="895594" cy="1190104"/>
        </a:xfrm>
        <a:prstGeom prst="rect">
          <a:avLst/>
        </a:prstGeom>
      </xdr:spPr>
    </xdr:pic>
    <xdr:clientData/>
  </xdr:twoCellAnchor>
  <xdr:twoCellAnchor editAs="oneCell">
    <xdr:from>
      <xdr:col>5</xdr:col>
      <xdr:colOff>768363</xdr:colOff>
      <xdr:row>208</xdr:row>
      <xdr:rowOff>663850</xdr:rowOff>
    </xdr:from>
    <xdr:to>
      <xdr:col>5</xdr:col>
      <xdr:colOff>2872664</xdr:colOff>
      <xdr:row>211</xdr:row>
      <xdr:rowOff>276530</xdr:rowOff>
    </xdr:to>
    <xdr:pic>
      <xdr:nvPicPr>
        <xdr:cNvPr id="39" name="Рисунок 38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3887" y="93701592"/>
          <a:ext cx="2104301" cy="2255101"/>
        </a:xfrm>
        <a:prstGeom prst="rect">
          <a:avLst/>
        </a:prstGeom>
      </xdr:spPr>
    </xdr:pic>
    <xdr:clientData/>
  </xdr:twoCellAnchor>
  <xdr:twoCellAnchor editAs="oneCell">
    <xdr:from>
      <xdr:col>5</xdr:col>
      <xdr:colOff>1126903</xdr:colOff>
      <xdr:row>181</xdr:row>
      <xdr:rowOff>254895</xdr:rowOff>
    </xdr:from>
    <xdr:to>
      <xdr:col>5</xdr:col>
      <xdr:colOff>2227621</xdr:colOff>
      <xdr:row>183</xdr:row>
      <xdr:rowOff>429501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2427" y="80264895"/>
          <a:ext cx="1100718" cy="1219283"/>
        </a:xfrm>
        <a:prstGeom prst="rect">
          <a:avLst/>
        </a:prstGeom>
      </xdr:spPr>
    </xdr:pic>
    <xdr:clientData/>
  </xdr:twoCellAnchor>
  <xdr:twoCellAnchor editAs="oneCell">
    <xdr:from>
      <xdr:col>5</xdr:col>
      <xdr:colOff>864433</xdr:colOff>
      <xdr:row>130</xdr:row>
      <xdr:rowOff>115112</xdr:rowOff>
    </xdr:from>
    <xdr:to>
      <xdr:col>5</xdr:col>
      <xdr:colOff>2104718</xdr:colOff>
      <xdr:row>132</xdr:row>
      <xdr:rowOff>145252</xdr:rowOff>
    </xdr:to>
    <xdr:pic>
      <xdr:nvPicPr>
        <xdr:cNvPr id="25" name="Рисунок 24" descr="Похожее изображение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957" y="50167451"/>
          <a:ext cx="1240285" cy="11362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304800</xdr:colOff>
      <xdr:row>169</xdr:row>
      <xdr:rowOff>304800</xdr:rowOff>
    </xdr:to>
    <xdr:sp macro="" textlink="">
      <xdr:nvSpPr>
        <xdr:cNvPr id="1026" name="AutoShape 2" descr="Картинки по запросу разделитель к полке"/>
        <xdr:cNvSpPr>
          <a:spLocks noChangeAspect="1" noChangeArrowheads="1"/>
        </xdr:cNvSpPr>
      </xdr:nvSpPr>
      <xdr:spPr bwMode="auto">
        <a:xfrm>
          <a:off x="15420975" y="7319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858591</xdr:colOff>
      <xdr:row>176</xdr:row>
      <xdr:rowOff>375634</xdr:rowOff>
    </xdr:from>
    <xdr:to>
      <xdr:col>5</xdr:col>
      <xdr:colOff>2212258</xdr:colOff>
      <xdr:row>177</xdr:row>
      <xdr:rowOff>500660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114115" y="77251602"/>
          <a:ext cx="1353667" cy="816357"/>
        </a:xfrm>
        <a:prstGeom prst="rect">
          <a:avLst/>
        </a:prstGeom>
      </xdr:spPr>
    </xdr:pic>
    <xdr:clientData/>
  </xdr:twoCellAnchor>
  <xdr:twoCellAnchor editAs="oneCell">
    <xdr:from>
      <xdr:col>5</xdr:col>
      <xdr:colOff>599154</xdr:colOff>
      <xdr:row>112</xdr:row>
      <xdr:rowOff>1</xdr:rowOff>
    </xdr:from>
    <xdr:to>
      <xdr:col>5</xdr:col>
      <xdr:colOff>2727880</xdr:colOff>
      <xdr:row>116</xdr:row>
      <xdr:rowOff>438808</xdr:rowOff>
    </xdr:to>
    <xdr:pic>
      <xdr:nvPicPr>
        <xdr:cNvPr id="19" name="Рисунок 18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4678" y="41326211"/>
          <a:ext cx="2128726" cy="2128726"/>
        </a:xfrm>
        <a:prstGeom prst="rect">
          <a:avLst/>
        </a:prstGeom>
      </xdr:spPr>
    </xdr:pic>
    <xdr:clientData/>
  </xdr:twoCellAnchor>
  <xdr:twoCellAnchor editAs="oneCell">
    <xdr:from>
      <xdr:col>5</xdr:col>
      <xdr:colOff>245806</xdr:colOff>
      <xdr:row>8</xdr:row>
      <xdr:rowOff>184357</xdr:rowOff>
    </xdr:from>
    <xdr:to>
      <xdr:col>5</xdr:col>
      <xdr:colOff>2820694</xdr:colOff>
      <xdr:row>14</xdr:row>
      <xdr:rowOff>184355</xdr:rowOff>
    </xdr:to>
    <xdr:pic>
      <xdr:nvPicPr>
        <xdr:cNvPr id="21" name="Рисунок 20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1330" y="2765325"/>
          <a:ext cx="2574888" cy="2381248"/>
        </a:xfrm>
        <a:prstGeom prst="rect">
          <a:avLst/>
        </a:prstGeom>
      </xdr:spPr>
    </xdr:pic>
    <xdr:clientData/>
  </xdr:twoCellAnchor>
  <xdr:twoCellAnchor editAs="oneCell">
    <xdr:from>
      <xdr:col>5</xdr:col>
      <xdr:colOff>1044677</xdr:colOff>
      <xdr:row>9</xdr:row>
      <xdr:rowOff>184355</xdr:rowOff>
    </xdr:from>
    <xdr:to>
      <xdr:col>5</xdr:col>
      <xdr:colOff>3303937</xdr:colOff>
      <xdr:row>15</xdr:row>
      <xdr:rowOff>92177</xdr:rowOff>
    </xdr:to>
    <xdr:pic>
      <xdr:nvPicPr>
        <xdr:cNvPr id="22" name="Рисунок 21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0201" y="3164758"/>
          <a:ext cx="2259260" cy="2089355"/>
        </a:xfrm>
        <a:prstGeom prst="rect">
          <a:avLst/>
        </a:prstGeom>
      </xdr:spPr>
    </xdr:pic>
    <xdr:clientData/>
  </xdr:twoCellAnchor>
  <xdr:twoCellAnchor editAs="oneCell">
    <xdr:from>
      <xdr:col>5</xdr:col>
      <xdr:colOff>675968</xdr:colOff>
      <xdr:row>13</xdr:row>
      <xdr:rowOff>51208</xdr:rowOff>
    </xdr:from>
    <xdr:to>
      <xdr:col>5</xdr:col>
      <xdr:colOff>1244396</xdr:colOff>
      <xdr:row>17</xdr:row>
      <xdr:rowOff>10240</xdr:rowOff>
    </xdr:to>
    <xdr:pic>
      <xdr:nvPicPr>
        <xdr:cNvPr id="24" name="Рисунок 23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4931492" y="4813708"/>
          <a:ext cx="568428" cy="757903"/>
        </a:xfrm>
        <a:prstGeom prst="rect">
          <a:avLst/>
        </a:prstGeom>
      </xdr:spPr>
    </xdr:pic>
    <xdr:clientData/>
  </xdr:twoCellAnchor>
  <xdr:twoCellAnchor editAs="oneCell">
    <xdr:from>
      <xdr:col>5</xdr:col>
      <xdr:colOff>1474838</xdr:colOff>
      <xdr:row>13</xdr:row>
      <xdr:rowOff>92177</xdr:rowOff>
    </xdr:from>
    <xdr:to>
      <xdr:col>5</xdr:col>
      <xdr:colOff>2335161</xdr:colOff>
      <xdr:row>18</xdr:row>
      <xdr:rowOff>40966</xdr:rowOff>
    </xdr:to>
    <xdr:pic>
      <xdr:nvPicPr>
        <xdr:cNvPr id="27" name="Рисунок 26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0362" y="4854677"/>
          <a:ext cx="860323" cy="1147097"/>
        </a:xfrm>
        <a:prstGeom prst="rect">
          <a:avLst/>
        </a:prstGeom>
      </xdr:spPr>
    </xdr:pic>
    <xdr:clientData/>
  </xdr:twoCellAnchor>
  <xdr:twoCellAnchor editAs="oneCell">
    <xdr:from>
      <xdr:col>5</xdr:col>
      <xdr:colOff>809626</xdr:colOff>
      <xdr:row>120</xdr:row>
      <xdr:rowOff>371475</xdr:rowOff>
    </xdr:from>
    <xdr:to>
      <xdr:col>5</xdr:col>
      <xdr:colOff>1817902</xdr:colOff>
      <xdr:row>123</xdr:row>
      <xdr:rowOff>495299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6" y="47339250"/>
          <a:ext cx="1008276" cy="1790699"/>
        </a:xfrm>
        <a:prstGeom prst="rect">
          <a:avLst/>
        </a:prstGeom>
      </xdr:spPr>
    </xdr:pic>
    <xdr:clientData/>
  </xdr:twoCellAnchor>
  <xdr:twoCellAnchor editAs="oneCell">
    <xdr:from>
      <xdr:col>5</xdr:col>
      <xdr:colOff>171449</xdr:colOff>
      <xdr:row>156</xdr:row>
      <xdr:rowOff>514350</xdr:rowOff>
    </xdr:from>
    <xdr:to>
      <xdr:col>5</xdr:col>
      <xdr:colOff>3333750</xdr:colOff>
      <xdr:row>160</xdr:row>
      <xdr:rowOff>819150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599" y="68418075"/>
          <a:ext cx="3162301" cy="2543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P290"/>
  <sheetViews>
    <sheetView tabSelected="1" topLeftCell="C124" zoomScaleNormal="100" zoomScaleSheetLayoutView="100" workbookViewId="0">
      <selection activeCell="E133" sqref="E133"/>
    </sheetView>
  </sheetViews>
  <sheetFormatPr defaultRowHeight="15" x14ac:dyDescent="0.25"/>
  <cols>
    <col min="1" max="1" width="9.140625" style="36" hidden="1" customWidth="1"/>
    <col min="2" max="2" width="3.5703125" style="1" hidden="1" customWidth="1"/>
    <col min="3" max="3" width="38" style="1" customWidth="1"/>
    <col min="4" max="4" width="8.42578125" style="1" customWidth="1"/>
    <col min="5" max="5" width="17.28515625" style="188" customWidth="1"/>
    <col min="6" max="6" width="52" style="1" customWidth="1"/>
    <col min="7" max="7" width="7.85546875" style="1" customWidth="1"/>
    <col min="8" max="8" width="6" style="1" customWidth="1"/>
    <col min="9" max="9" width="17" style="1" customWidth="1"/>
    <col min="10" max="10" width="29.7109375" style="1" customWidth="1"/>
    <col min="11" max="11" width="15" style="2" customWidth="1"/>
    <col min="12" max="12" width="17.140625" style="3" customWidth="1"/>
    <col min="13" max="13" width="15" style="2" customWidth="1"/>
    <col min="14" max="15" width="17.140625" style="3" customWidth="1"/>
    <col min="16" max="16384" width="9.140625" style="66"/>
  </cols>
  <sheetData>
    <row r="1" spans="1:15" ht="17.25" customHeight="1" x14ac:dyDescent="0.25">
      <c r="A1" s="1"/>
      <c r="C1" s="1" t="s">
        <v>328</v>
      </c>
      <c r="K1" s="471" t="s">
        <v>300</v>
      </c>
      <c r="L1" s="472"/>
      <c r="M1" s="472"/>
      <c r="N1" s="472"/>
      <c r="O1" s="236"/>
    </row>
    <row r="2" spans="1:15" ht="17.25" customHeight="1" x14ac:dyDescent="0.25">
      <c r="A2" s="1"/>
      <c r="K2" s="256"/>
      <c r="L2" s="257"/>
      <c r="M2" s="257"/>
      <c r="N2" s="257"/>
      <c r="O2" s="236"/>
    </row>
    <row r="3" spans="1:15" ht="15.75" x14ac:dyDescent="0.25">
      <c r="A3" s="1"/>
      <c r="F3" s="473" t="s">
        <v>301</v>
      </c>
      <c r="G3" s="474"/>
      <c r="H3" s="474"/>
      <c r="I3" s="474"/>
      <c r="J3" s="474"/>
      <c r="L3" s="236"/>
      <c r="N3" s="236"/>
      <c r="O3" s="236"/>
    </row>
    <row r="4" spans="1:15" ht="15.75" thickBot="1" x14ac:dyDescent="0.3">
      <c r="A4" s="1"/>
      <c r="I4" s="255"/>
      <c r="J4" s="255"/>
      <c r="L4" s="236"/>
      <c r="N4" s="236"/>
      <c r="O4" s="236"/>
    </row>
    <row r="5" spans="1:15" ht="111" thickBot="1" x14ac:dyDescent="0.3">
      <c r="B5" s="254" t="s">
        <v>0</v>
      </c>
      <c r="C5" s="309" t="s">
        <v>1</v>
      </c>
      <c r="D5" s="310"/>
      <c r="E5" s="311"/>
      <c r="F5" s="159" t="s">
        <v>2</v>
      </c>
      <c r="G5" s="159" t="s">
        <v>3</v>
      </c>
      <c r="H5" s="160" t="s">
        <v>302</v>
      </c>
      <c r="I5" s="161" t="s">
        <v>303</v>
      </c>
      <c r="J5" s="162" t="s">
        <v>119</v>
      </c>
      <c r="K5" s="163" t="s">
        <v>304</v>
      </c>
      <c r="L5" s="185" t="s">
        <v>305</v>
      </c>
      <c r="M5" s="163" t="s">
        <v>306</v>
      </c>
      <c r="N5" s="185" t="s">
        <v>307</v>
      </c>
      <c r="O5" s="237"/>
    </row>
    <row r="6" spans="1:15" ht="76.5" customHeight="1" thickBot="1" x14ac:dyDescent="0.3">
      <c r="B6" s="332">
        <v>1</v>
      </c>
      <c r="C6" s="153" t="s">
        <v>4</v>
      </c>
      <c r="D6" s="99" t="s">
        <v>5</v>
      </c>
      <c r="E6" s="164" t="s">
        <v>166</v>
      </c>
      <c r="F6" s="113" t="s">
        <v>187</v>
      </c>
      <c r="G6" s="154"/>
      <c r="H6" s="155"/>
      <c r="I6" s="156"/>
      <c r="J6" s="156"/>
      <c r="K6" s="157"/>
      <c r="L6" s="158"/>
      <c r="M6" s="157"/>
      <c r="N6" s="158"/>
      <c r="O6" s="238"/>
    </row>
    <row r="7" spans="1:15" ht="33" customHeight="1" x14ac:dyDescent="0.25">
      <c r="B7" s="333"/>
      <c r="C7" s="14" t="s">
        <v>8</v>
      </c>
      <c r="D7" s="86" t="s">
        <v>5</v>
      </c>
      <c r="E7" s="139" t="s">
        <v>9</v>
      </c>
      <c r="F7" s="312"/>
      <c r="G7" s="142">
        <v>56</v>
      </c>
      <c r="H7" s="94" t="s">
        <v>70</v>
      </c>
      <c r="I7" s="28" t="s">
        <v>176</v>
      </c>
      <c r="J7" s="28" t="s">
        <v>205</v>
      </c>
      <c r="K7" s="116">
        <f>M7/1.18</f>
        <v>4491.5254237288136</v>
      </c>
      <c r="L7" s="265">
        <f>K7*G7</f>
        <v>251525.42372881356</v>
      </c>
      <c r="M7" s="116">
        <v>5300</v>
      </c>
      <c r="N7" s="265">
        <v>296800</v>
      </c>
      <c r="O7" s="238"/>
    </row>
    <row r="8" spans="1:15" ht="31.5" x14ac:dyDescent="0.25">
      <c r="B8" s="333"/>
      <c r="C8" s="16" t="s">
        <v>11</v>
      </c>
      <c r="D8" s="87" t="s">
        <v>5</v>
      </c>
      <c r="E8" s="140" t="s">
        <v>12</v>
      </c>
      <c r="F8" s="313"/>
      <c r="G8" s="143"/>
      <c r="H8" s="85"/>
      <c r="I8" s="10" t="s">
        <v>292</v>
      </c>
      <c r="J8" s="10" t="s">
        <v>200</v>
      </c>
      <c r="K8" s="11"/>
      <c r="L8" s="108"/>
      <c r="M8" s="11"/>
      <c r="N8" s="108"/>
      <c r="O8" s="239"/>
    </row>
    <row r="9" spans="1:15" ht="31.5" x14ac:dyDescent="0.25">
      <c r="B9" s="333"/>
      <c r="C9" s="16" t="s">
        <v>13</v>
      </c>
      <c r="D9" s="87" t="s">
        <v>5</v>
      </c>
      <c r="E9" s="140" t="s">
        <v>12</v>
      </c>
      <c r="F9" s="313"/>
      <c r="G9" s="143"/>
      <c r="H9" s="85"/>
      <c r="I9" s="10" t="s">
        <v>293</v>
      </c>
      <c r="J9" s="10" t="s">
        <v>202</v>
      </c>
      <c r="K9" s="11"/>
      <c r="L9" s="74"/>
      <c r="M9" s="11"/>
      <c r="N9" s="74"/>
      <c r="O9" s="239"/>
    </row>
    <row r="10" spans="1:15" ht="31.5" x14ac:dyDescent="0.25">
      <c r="B10" s="333"/>
      <c r="C10" s="16" t="s">
        <v>14</v>
      </c>
      <c r="D10" s="87" t="s">
        <v>15</v>
      </c>
      <c r="E10" s="189">
        <v>2</v>
      </c>
      <c r="F10" s="313"/>
      <c r="G10" s="143"/>
      <c r="H10" s="85"/>
      <c r="I10" s="10" t="s">
        <v>121</v>
      </c>
      <c r="J10" s="10" t="s">
        <v>206</v>
      </c>
      <c r="K10" s="11"/>
      <c r="L10" s="74"/>
      <c r="M10" s="11"/>
      <c r="N10" s="74"/>
      <c r="O10" s="239"/>
    </row>
    <row r="11" spans="1:15" ht="50.25" customHeight="1" x14ac:dyDescent="0.25">
      <c r="B11" s="333"/>
      <c r="C11" s="16" t="s">
        <v>16</v>
      </c>
      <c r="D11" s="87" t="s">
        <v>15</v>
      </c>
      <c r="E11" s="140">
        <v>0.4</v>
      </c>
      <c r="F11" s="313"/>
      <c r="G11" s="143"/>
      <c r="H11" s="85"/>
      <c r="I11" s="10" t="s">
        <v>289</v>
      </c>
      <c r="J11" s="10" t="s">
        <v>207</v>
      </c>
      <c r="K11" s="11"/>
      <c r="L11" s="74"/>
      <c r="M11" s="11"/>
      <c r="N11" s="74"/>
      <c r="O11" s="239"/>
    </row>
    <row r="12" spans="1:15" ht="31.5" x14ac:dyDescent="0.25">
      <c r="B12" s="333"/>
      <c r="C12" s="16" t="s">
        <v>17</v>
      </c>
      <c r="D12" s="87" t="s">
        <v>15</v>
      </c>
      <c r="E12" s="189" t="s">
        <v>255</v>
      </c>
      <c r="F12" s="313"/>
      <c r="G12" s="112"/>
      <c r="H12" s="87"/>
      <c r="I12" s="10" t="s">
        <v>174</v>
      </c>
      <c r="J12" s="10" t="s">
        <v>210</v>
      </c>
      <c r="K12" s="11"/>
      <c r="L12" s="74"/>
      <c r="M12" s="11"/>
      <c r="N12" s="74"/>
      <c r="O12" s="239"/>
    </row>
    <row r="13" spans="1:15" ht="27" customHeight="1" x14ac:dyDescent="0.25">
      <c r="B13" s="333"/>
      <c r="C13" s="16" t="s">
        <v>18</v>
      </c>
      <c r="D13" s="87" t="s">
        <v>5</v>
      </c>
      <c r="E13" s="140" t="s">
        <v>86</v>
      </c>
      <c r="F13" s="313"/>
      <c r="G13" s="112"/>
      <c r="H13" s="87"/>
      <c r="I13" s="10"/>
      <c r="J13" s="10"/>
      <c r="K13" s="11"/>
      <c r="L13" s="74"/>
      <c r="M13" s="11"/>
      <c r="N13" s="74"/>
      <c r="O13" s="239"/>
    </row>
    <row r="14" spans="1:15" ht="15.75" x14ac:dyDescent="0.25">
      <c r="B14" s="333"/>
      <c r="C14" s="16" t="s">
        <v>65</v>
      </c>
      <c r="D14" s="87"/>
      <c r="E14" s="140" t="s">
        <v>10</v>
      </c>
      <c r="F14" s="313"/>
      <c r="G14" s="112"/>
      <c r="H14" s="87"/>
      <c r="I14" s="10"/>
      <c r="J14" s="10"/>
      <c r="K14" s="11"/>
      <c r="L14" s="74"/>
      <c r="M14" s="11"/>
      <c r="N14" s="74"/>
      <c r="O14" s="239"/>
    </row>
    <row r="15" spans="1:15" ht="15.75" x14ac:dyDescent="0.25">
      <c r="B15" s="333"/>
      <c r="C15" s="16" t="s">
        <v>66</v>
      </c>
      <c r="D15" s="87" t="s">
        <v>15</v>
      </c>
      <c r="E15" s="189" t="s">
        <v>255</v>
      </c>
      <c r="F15" s="313"/>
      <c r="G15" s="112"/>
      <c r="H15" s="87"/>
      <c r="I15" s="10"/>
      <c r="J15" s="10"/>
      <c r="K15" s="11"/>
      <c r="L15" s="74"/>
      <c r="M15" s="11"/>
      <c r="N15" s="74"/>
      <c r="O15" s="239"/>
    </row>
    <row r="16" spans="1:15" ht="15.75" x14ac:dyDescent="0.25">
      <c r="B16" s="333"/>
      <c r="C16" s="16" t="s">
        <v>67</v>
      </c>
      <c r="D16" s="87" t="s">
        <v>15</v>
      </c>
      <c r="E16" s="140">
        <v>600</v>
      </c>
      <c r="F16" s="313"/>
      <c r="G16" s="112"/>
      <c r="H16" s="87"/>
      <c r="I16" s="10"/>
      <c r="J16" s="10"/>
      <c r="K16" s="11"/>
      <c r="L16" s="74"/>
      <c r="M16" s="11"/>
      <c r="N16" s="74"/>
      <c r="O16" s="239"/>
    </row>
    <row r="17" spans="1:15" ht="15.75" x14ac:dyDescent="0.25">
      <c r="B17" s="333"/>
      <c r="C17" s="16" t="s">
        <v>20</v>
      </c>
      <c r="D17" s="87">
        <f>-A6</f>
        <v>0</v>
      </c>
      <c r="E17" s="140" t="s">
        <v>21</v>
      </c>
      <c r="F17" s="313"/>
      <c r="G17" s="112"/>
      <c r="H17" s="87"/>
      <c r="I17" s="10"/>
      <c r="J17" s="10"/>
      <c r="K17" s="11"/>
      <c r="L17" s="74"/>
      <c r="M17" s="11"/>
      <c r="N17" s="74"/>
      <c r="O17" s="239"/>
    </row>
    <row r="18" spans="1:15" ht="31.5" x14ac:dyDescent="0.25">
      <c r="B18" s="333"/>
      <c r="C18" s="16" t="s">
        <v>68</v>
      </c>
      <c r="D18" s="87" t="s">
        <v>15</v>
      </c>
      <c r="E18" s="140">
        <v>60</v>
      </c>
      <c r="F18" s="313"/>
      <c r="G18" s="112"/>
      <c r="H18" s="87"/>
      <c r="I18" s="10"/>
      <c r="J18" s="10"/>
      <c r="K18" s="11"/>
      <c r="L18" s="74"/>
      <c r="M18" s="11"/>
      <c r="N18" s="74"/>
      <c r="O18" s="239"/>
    </row>
    <row r="19" spans="1:15" ht="26.25" customHeight="1" x14ac:dyDescent="0.25">
      <c r="B19" s="333"/>
      <c r="C19" s="325" t="s">
        <v>22</v>
      </c>
      <c r="D19" s="327"/>
      <c r="E19" s="329" t="s">
        <v>86</v>
      </c>
      <c r="F19" s="313"/>
      <c r="G19" s="275"/>
      <c r="H19" s="296"/>
      <c r="I19" s="298"/>
      <c r="J19" s="298"/>
      <c r="K19" s="277"/>
      <c r="L19" s="279"/>
      <c r="M19" s="305"/>
      <c r="N19" s="279"/>
      <c r="O19" s="240"/>
    </row>
    <row r="20" spans="1:15" ht="4.5" customHeight="1" thickBot="1" x14ac:dyDescent="0.3">
      <c r="A20" s="67"/>
      <c r="B20" s="334"/>
      <c r="C20" s="326"/>
      <c r="D20" s="328"/>
      <c r="E20" s="330"/>
      <c r="F20" s="314"/>
      <c r="G20" s="276"/>
      <c r="H20" s="297"/>
      <c r="I20" s="299"/>
      <c r="J20" s="299"/>
      <c r="K20" s="278"/>
      <c r="L20" s="280"/>
      <c r="M20" s="306"/>
      <c r="N20" s="280"/>
      <c r="O20" s="240"/>
    </row>
    <row r="21" spans="1:15" ht="21" customHeight="1" x14ac:dyDescent="0.25">
      <c r="A21" s="6"/>
      <c r="B21" s="80"/>
      <c r="C21" s="14" t="s">
        <v>4</v>
      </c>
      <c r="D21" s="86"/>
      <c r="E21" s="139" t="s">
        <v>166</v>
      </c>
      <c r="F21" s="317" t="s">
        <v>244</v>
      </c>
      <c r="G21" s="281">
        <v>8</v>
      </c>
      <c r="H21" s="283" t="s">
        <v>70</v>
      </c>
      <c r="I21" s="285" t="s">
        <v>324</v>
      </c>
      <c r="J21" s="287" t="s">
        <v>298</v>
      </c>
      <c r="K21" s="289">
        <f>M21/1.18</f>
        <v>1296.6101694915255</v>
      </c>
      <c r="L21" s="291">
        <f t="shared" ref="L21:L75" si="0">K21*G21</f>
        <v>10372.881355932204</v>
      </c>
      <c r="M21" s="307">
        <v>1530</v>
      </c>
      <c r="N21" s="291">
        <v>12240</v>
      </c>
      <c r="O21" s="241"/>
    </row>
    <row r="22" spans="1:15" ht="24" customHeight="1" thickBot="1" x14ac:dyDescent="0.3">
      <c r="B22" s="81">
        <v>2</v>
      </c>
      <c r="C22" s="16" t="s">
        <v>8</v>
      </c>
      <c r="D22" s="87" t="s">
        <v>5</v>
      </c>
      <c r="E22" s="140" t="s">
        <v>9</v>
      </c>
      <c r="F22" s="318"/>
      <c r="G22" s="282"/>
      <c r="H22" s="284"/>
      <c r="I22" s="286"/>
      <c r="J22" s="288"/>
      <c r="K22" s="290">
        <f>M22/1.18</f>
        <v>0</v>
      </c>
      <c r="L22" s="292">
        <f t="shared" si="0"/>
        <v>0</v>
      </c>
      <c r="M22" s="308"/>
      <c r="N22" s="292"/>
      <c r="O22" s="241"/>
    </row>
    <row r="23" spans="1:15" ht="24" customHeight="1" x14ac:dyDescent="0.25">
      <c r="B23" s="81"/>
      <c r="C23" s="16" t="s">
        <v>17</v>
      </c>
      <c r="D23" s="87" t="s">
        <v>15</v>
      </c>
      <c r="E23" s="189" t="s">
        <v>255</v>
      </c>
      <c r="F23" s="312"/>
      <c r="G23" s="138"/>
      <c r="H23" s="100"/>
      <c r="I23" s="10"/>
      <c r="J23" s="10"/>
      <c r="K23" s="9"/>
      <c r="L23" s="77"/>
      <c r="M23" s="9"/>
      <c r="N23" s="77"/>
      <c r="O23" s="238"/>
    </row>
    <row r="24" spans="1:15" ht="33.75" customHeight="1" x14ac:dyDescent="0.25">
      <c r="B24" s="81"/>
      <c r="C24" s="16" t="s">
        <v>11</v>
      </c>
      <c r="D24" s="87" t="s">
        <v>5</v>
      </c>
      <c r="E24" s="140" t="s">
        <v>56</v>
      </c>
      <c r="F24" s="313"/>
      <c r="G24" s="112"/>
      <c r="H24" s="87"/>
      <c r="I24" s="10"/>
      <c r="J24" s="10"/>
      <c r="K24" s="9"/>
      <c r="L24" s="115"/>
      <c r="M24" s="9"/>
      <c r="N24" s="115"/>
      <c r="O24" s="238"/>
    </row>
    <row r="25" spans="1:15" ht="28.5" customHeight="1" x14ac:dyDescent="0.25">
      <c r="B25" s="81"/>
      <c r="C25" s="16" t="s">
        <v>57</v>
      </c>
      <c r="D25" s="87" t="s">
        <v>15</v>
      </c>
      <c r="E25" s="140">
        <v>2</v>
      </c>
      <c r="F25" s="313"/>
      <c r="G25" s="112"/>
      <c r="H25" s="87"/>
      <c r="I25" s="10"/>
      <c r="J25" s="10"/>
      <c r="K25" s="9"/>
      <c r="L25" s="115"/>
      <c r="M25" s="9"/>
      <c r="N25" s="115"/>
      <c r="O25" s="238"/>
    </row>
    <row r="26" spans="1:15" ht="28.5" customHeight="1" x14ac:dyDescent="0.25">
      <c r="B26" s="81"/>
      <c r="C26" s="16" t="s">
        <v>13</v>
      </c>
      <c r="D26" s="87" t="s">
        <v>5</v>
      </c>
      <c r="E26" s="140" t="s">
        <v>12</v>
      </c>
      <c r="F26" s="313"/>
      <c r="G26" s="112"/>
      <c r="H26" s="87"/>
      <c r="I26" s="10"/>
      <c r="J26" s="10"/>
      <c r="K26" s="9"/>
      <c r="L26" s="115"/>
      <c r="M26" s="9"/>
      <c r="N26" s="115"/>
      <c r="O26" s="238"/>
    </row>
    <row r="27" spans="1:15" ht="32.25" customHeight="1" thickBot="1" x14ac:dyDescent="0.3">
      <c r="A27" s="67"/>
      <c r="B27" s="82"/>
      <c r="C27" s="17" t="s">
        <v>18</v>
      </c>
      <c r="D27" s="88" t="s">
        <v>5</v>
      </c>
      <c r="E27" s="141" t="s">
        <v>86</v>
      </c>
      <c r="F27" s="314"/>
      <c r="G27" s="144"/>
      <c r="H27" s="88"/>
      <c r="I27" s="18"/>
      <c r="J27" s="18"/>
      <c r="K27" s="32"/>
      <c r="L27" s="79"/>
      <c r="M27" s="32"/>
      <c r="N27" s="79"/>
      <c r="O27" s="238"/>
    </row>
    <row r="28" spans="1:15" ht="43.5" customHeight="1" thickBot="1" x14ac:dyDescent="0.3">
      <c r="B28" s="338">
        <v>3</v>
      </c>
      <c r="C28" s="14" t="s">
        <v>4</v>
      </c>
      <c r="D28" s="86" t="s">
        <v>5</v>
      </c>
      <c r="E28" s="139" t="s">
        <v>166</v>
      </c>
      <c r="F28" s="131" t="s">
        <v>243</v>
      </c>
      <c r="G28" s="125">
        <v>56</v>
      </c>
      <c r="H28" s="24" t="s">
        <v>7</v>
      </c>
      <c r="I28" s="136" t="s">
        <v>176</v>
      </c>
      <c r="J28" s="15" t="s">
        <v>208</v>
      </c>
      <c r="K28" s="25">
        <f>M28/1.18</f>
        <v>2372.8813559322034</v>
      </c>
      <c r="L28" s="265">
        <f t="shared" si="0"/>
        <v>132881.35593220338</v>
      </c>
      <c r="M28" s="25">
        <v>2800</v>
      </c>
      <c r="N28" s="265">
        <v>156800</v>
      </c>
      <c r="O28" s="238"/>
    </row>
    <row r="29" spans="1:15" ht="36.75" customHeight="1" x14ac:dyDescent="0.25">
      <c r="B29" s="339"/>
      <c r="C29" s="117" t="s">
        <v>8</v>
      </c>
      <c r="D29" s="20" t="s">
        <v>5</v>
      </c>
      <c r="E29" s="165" t="s">
        <v>25</v>
      </c>
      <c r="F29" s="317"/>
      <c r="G29" s="111"/>
      <c r="H29" s="92"/>
      <c r="I29" s="10" t="s">
        <v>292</v>
      </c>
      <c r="J29" s="10" t="s">
        <v>200</v>
      </c>
      <c r="K29" s="11"/>
      <c r="L29" s="108"/>
      <c r="M29" s="11"/>
      <c r="N29" s="108"/>
      <c r="O29" s="239"/>
    </row>
    <row r="30" spans="1:15" ht="42" customHeight="1" x14ac:dyDescent="0.25">
      <c r="B30" s="339"/>
      <c r="C30" s="16" t="s">
        <v>26</v>
      </c>
      <c r="D30" s="87" t="s">
        <v>7</v>
      </c>
      <c r="E30" s="165">
        <v>3</v>
      </c>
      <c r="F30" s="331"/>
      <c r="G30" s="112"/>
      <c r="H30" s="87"/>
      <c r="I30" s="10" t="s">
        <v>290</v>
      </c>
      <c r="J30" s="10" t="s">
        <v>209</v>
      </c>
      <c r="K30" s="11"/>
      <c r="L30" s="74"/>
      <c r="M30" s="11"/>
      <c r="N30" s="74"/>
      <c r="O30" s="239"/>
    </row>
    <row r="31" spans="1:15" ht="42.75" customHeight="1" x14ac:dyDescent="0.25">
      <c r="B31" s="339"/>
      <c r="C31" s="16" t="s">
        <v>27</v>
      </c>
      <c r="D31" s="87" t="s">
        <v>15</v>
      </c>
      <c r="E31" s="189" t="s">
        <v>255</v>
      </c>
      <c r="F31" s="331"/>
      <c r="G31" s="112"/>
      <c r="H31" s="87"/>
      <c r="I31" s="10" t="s">
        <v>291</v>
      </c>
      <c r="J31" s="10" t="s">
        <v>201</v>
      </c>
      <c r="K31" s="11"/>
      <c r="L31" s="74"/>
      <c r="M31" s="11"/>
      <c r="N31" s="74"/>
      <c r="O31" s="239"/>
    </row>
    <row r="32" spans="1:15" ht="41.25" customHeight="1" x14ac:dyDescent="0.25">
      <c r="B32" s="339"/>
      <c r="C32" s="16" t="s">
        <v>28</v>
      </c>
      <c r="D32" s="87" t="s">
        <v>5</v>
      </c>
      <c r="E32" s="140" t="s">
        <v>10</v>
      </c>
      <c r="F32" s="331"/>
      <c r="G32" s="112"/>
      <c r="H32" s="87"/>
      <c r="I32" s="10" t="s">
        <v>288</v>
      </c>
      <c r="J32" s="10" t="s">
        <v>210</v>
      </c>
      <c r="K32" s="11"/>
      <c r="L32" s="74"/>
      <c r="M32" s="11"/>
      <c r="N32" s="74"/>
      <c r="O32" s="239"/>
    </row>
    <row r="33" spans="2:15" ht="51.75" customHeight="1" x14ac:dyDescent="0.25">
      <c r="B33" s="339"/>
      <c r="C33" s="16" t="s">
        <v>29</v>
      </c>
      <c r="D33" s="87" t="s">
        <v>5</v>
      </c>
      <c r="E33" s="140" t="s">
        <v>12</v>
      </c>
      <c r="F33" s="331"/>
      <c r="G33" s="112"/>
      <c r="H33" s="87"/>
      <c r="I33" s="10" t="s">
        <v>289</v>
      </c>
      <c r="J33" s="10" t="s">
        <v>211</v>
      </c>
      <c r="K33" s="11"/>
      <c r="L33" s="74"/>
      <c r="M33" s="11"/>
      <c r="N33" s="74"/>
      <c r="O33" s="239"/>
    </row>
    <row r="34" spans="2:15" ht="29.25" customHeight="1" x14ac:dyDescent="0.25">
      <c r="B34" s="339"/>
      <c r="C34" s="16" t="s">
        <v>30</v>
      </c>
      <c r="D34" s="87" t="s">
        <v>15</v>
      </c>
      <c r="E34" s="140">
        <v>0.4</v>
      </c>
      <c r="F34" s="331"/>
      <c r="G34" s="112"/>
      <c r="H34" s="87"/>
      <c r="I34" s="10"/>
      <c r="J34" s="10"/>
      <c r="K34" s="11"/>
      <c r="L34" s="74"/>
      <c r="M34" s="11"/>
      <c r="N34" s="74"/>
      <c r="O34" s="239"/>
    </row>
    <row r="35" spans="2:15" ht="53.25" customHeight="1" x14ac:dyDescent="0.25">
      <c r="B35" s="339"/>
      <c r="C35" s="16" t="s">
        <v>31</v>
      </c>
      <c r="D35" s="87" t="s">
        <v>5</v>
      </c>
      <c r="E35" s="140" t="s">
        <v>10</v>
      </c>
      <c r="F35" s="331"/>
      <c r="G35" s="112"/>
      <c r="H35" s="87"/>
      <c r="I35" s="8"/>
      <c r="J35" s="21"/>
      <c r="K35" s="11"/>
      <c r="L35" s="74"/>
      <c r="M35" s="11"/>
      <c r="N35" s="74"/>
      <c r="O35" s="239"/>
    </row>
    <row r="36" spans="2:15" ht="39" customHeight="1" x14ac:dyDescent="0.25">
      <c r="B36" s="339"/>
      <c r="C36" s="16" t="s">
        <v>18</v>
      </c>
      <c r="D36" s="87" t="s">
        <v>5</v>
      </c>
      <c r="E36" s="140" t="s">
        <v>19</v>
      </c>
      <c r="F36" s="331"/>
      <c r="G36" s="112"/>
      <c r="H36" s="87"/>
      <c r="I36" s="22"/>
      <c r="J36" s="22"/>
      <c r="K36" s="11"/>
      <c r="L36" s="74"/>
      <c r="M36" s="11"/>
      <c r="N36" s="74"/>
      <c r="O36" s="239"/>
    </row>
    <row r="37" spans="2:15" ht="30.75" customHeight="1" thickBot="1" x14ac:dyDescent="0.3">
      <c r="B37" s="340"/>
      <c r="C37" s="17" t="s">
        <v>22</v>
      </c>
      <c r="D37" s="88" t="s">
        <v>5</v>
      </c>
      <c r="E37" s="141" t="s">
        <v>24</v>
      </c>
      <c r="F37" s="318"/>
      <c r="G37" s="144"/>
      <c r="H37" s="88"/>
      <c r="I37" s="34"/>
      <c r="J37" s="34"/>
      <c r="K37" s="19"/>
      <c r="L37" s="78"/>
      <c r="M37" s="19"/>
      <c r="N37" s="78"/>
      <c r="O37" s="239"/>
    </row>
    <row r="38" spans="2:15" ht="45" customHeight="1" x14ac:dyDescent="0.25">
      <c r="B38" s="90">
        <v>4</v>
      </c>
      <c r="C38" s="14" t="s">
        <v>4</v>
      </c>
      <c r="D38" s="86"/>
      <c r="E38" s="139" t="s">
        <v>166</v>
      </c>
      <c r="F38" s="317" t="s">
        <v>245</v>
      </c>
      <c r="G38" s="125">
        <v>60</v>
      </c>
      <c r="H38" s="114" t="s">
        <v>7</v>
      </c>
      <c r="I38" s="136" t="s">
        <v>176</v>
      </c>
      <c r="J38" s="15" t="s">
        <v>205</v>
      </c>
      <c r="K38" s="25">
        <f>M38/1.18</f>
        <v>381.35593220338984</v>
      </c>
      <c r="L38" s="265">
        <f t="shared" si="0"/>
        <v>22881.355932203391</v>
      </c>
      <c r="M38" s="25">
        <v>450</v>
      </c>
      <c r="N38" s="265">
        <v>27000</v>
      </c>
      <c r="O38" s="238"/>
    </row>
    <row r="39" spans="2:15" ht="38.25" customHeight="1" thickBot="1" x14ac:dyDescent="0.3">
      <c r="B39" s="90"/>
      <c r="C39" s="16" t="s">
        <v>167</v>
      </c>
      <c r="D39" s="87"/>
      <c r="E39" s="140" t="s">
        <v>9</v>
      </c>
      <c r="F39" s="318"/>
      <c r="G39" s="35"/>
      <c r="H39" s="87"/>
      <c r="I39" s="137" t="s">
        <v>118</v>
      </c>
      <c r="J39" s="10" t="s">
        <v>200</v>
      </c>
      <c r="K39" s="11"/>
      <c r="L39" s="232"/>
      <c r="M39" s="11"/>
      <c r="N39" s="232"/>
      <c r="O39" s="239"/>
    </row>
    <row r="40" spans="2:15" ht="44.25" customHeight="1" x14ac:dyDescent="0.25">
      <c r="B40" s="90"/>
      <c r="C40" s="16" t="s">
        <v>168</v>
      </c>
      <c r="D40" s="87" t="s">
        <v>15</v>
      </c>
      <c r="E40" s="189" t="s">
        <v>255</v>
      </c>
      <c r="F40" s="269"/>
      <c r="G40" s="35"/>
      <c r="H40" s="87"/>
      <c r="I40" s="137" t="s">
        <v>199</v>
      </c>
      <c r="J40" s="10" t="s">
        <v>212</v>
      </c>
      <c r="K40" s="11"/>
      <c r="L40" s="76"/>
      <c r="M40" s="11"/>
      <c r="N40" s="76"/>
      <c r="O40" s="239"/>
    </row>
    <row r="41" spans="2:15" ht="54.75" customHeight="1" x14ac:dyDescent="0.25">
      <c r="B41" s="90"/>
      <c r="C41" s="16" t="s">
        <v>169</v>
      </c>
      <c r="D41" s="87"/>
      <c r="E41" s="140" t="s">
        <v>12</v>
      </c>
      <c r="F41" s="270"/>
      <c r="G41" s="35"/>
      <c r="H41" s="87"/>
      <c r="I41" s="137" t="s">
        <v>121</v>
      </c>
      <c r="J41" s="10" t="s">
        <v>213</v>
      </c>
      <c r="K41" s="11"/>
      <c r="L41" s="76"/>
      <c r="M41" s="11"/>
      <c r="N41" s="76"/>
      <c r="O41" s="239"/>
    </row>
    <row r="42" spans="2:15" ht="51" customHeight="1" x14ac:dyDescent="0.25">
      <c r="B42" s="90"/>
      <c r="C42" s="16" t="s">
        <v>171</v>
      </c>
      <c r="D42" s="87" t="s">
        <v>15</v>
      </c>
      <c r="E42" s="140" t="s">
        <v>24</v>
      </c>
      <c r="F42" s="270"/>
      <c r="G42" s="35"/>
      <c r="H42" s="87"/>
      <c r="I42" s="137" t="s">
        <v>175</v>
      </c>
      <c r="J42" s="10" t="s">
        <v>210</v>
      </c>
      <c r="K42" s="11"/>
      <c r="L42" s="76"/>
      <c r="M42" s="11"/>
      <c r="N42" s="76"/>
      <c r="O42" s="239"/>
    </row>
    <row r="43" spans="2:15" ht="60.75" customHeight="1" thickBot="1" x14ac:dyDescent="0.3">
      <c r="B43" s="90"/>
      <c r="C43" s="17" t="s">
        <v>170</v>
      </c>
      <c r="D43" s="88"/>
      <c r="E43" s="141" t="s">
        <v>19</v>
      </c>
      <c r="F43" s="271"/>
      <c r="G43" s="118"/>
      <c r="H43" s="88"/>
      <c r="I43" s="152" t="s">
        <v>198</v>
      </c>
      <c r="J43" s="18" t="s">
        <v>214</v>
      </c>
      <c r="K43" s="19"/>
      <c r="L43" s="75"/>
      <c r="M43" s="19"/>
      <c r="N43" s="268"/>
      <c r="O43" s="239"/>
    </row>
    <row r="44" spans="2:15" ht="22.5" customHeight="1" x14ac:dyDescent="0.25">
      <c r="B44" s="335">
        <v>5</v>
      </c>
      <c r="C44" s="319" t="s">
        <v>4</v>
      </c>
      <c r="D44" s="321" t="s">
        <v>5</v>
      </c>
      <c r="E44" s="323" t="s">
        <v>166</v>
      </c>
      <c r="F44" s="315" t="s">
        <v>246</v>
      </c>
      <c r="G44" s="130">
        <v>23</v>
      </c>
      <c r="H44" s="24" t="s">
        <v>7</v>
      </c>
      <c r="I44" s="15" t="s">
        <v>120</v>
      </c>
      <c r="J44" s="15" t="s">
        <v>205</v>
      </c>
      <c r="K44" s="25">
        <f>M44/1.18</f>
        <v>4771.1864406779659</v>
      </c>
      <c r="L44" s="77">
        <f t="shared" si="0"/>
        <v>109737.28813559322</v>
      </c>
      <c r="M44" s="267">
        <v>5630</v>
      </c>
      <c r="N44" s="77">
        <v>129490</v>
      </c>
      <c r="O44" s="238"/>
    </row>
    <row r="45" spans="2:15" ht="39" customHeight="1" thickBot="1" x14ac:dyDescent="0.3">
      <c r="B45" s="336"/>
      <c r="C45" s="320"/>
      <c r="D45" s="322"/>
      <c r="E45" s="324"/>
      <c r="F45" s="316"/>
      <c r="G45" s="112"/>
      <c r="H45" s="87"/>
      <c r="I45" s="10" t="s">
        <v>123</v>
      </c>
      <c r="J45" s="10" t="s">
        <v>206</v>
      </c>
      <c r="K45" s="11"/>
      <c r="L45" s="108"/>
      <c r="M45" s="11"/>
      <c r="N45" s="108"/>
      <c r="O45" s="239"/>
    </row>
    <row r="46" spans="2:15" ht="31.5" x14ac:dyDescent="0.25">
      <c r="B46" s="336"/>
      <c r="C46" s="16" t="s">
        <v>8</v>
      </c>
      <c r="D46" s="87" t="s">
        <v>5</v>
      </c>
      <c r="E46" s="165" t="s">
        <v>25</v>
      </c>
      <c r="F46" s="269"/>
      <c r="G46" s="112"/>
      <c r="H46" s="87"/>
      <c r="I46" s="10" t="s">
        <v>122</v>
      </c>
      <c r="J46" s="10" t="s">
        <v>215</v>
      </c>
      <c r="K46" s="11"/>
      <c r="L46" s="74"/>
      <c r="M46" s="11"/>
      <c r="N46" s="74"/>
      <c r="O46" s="239"/>
    </row>
    <row r="47" spans="2:15" ht="15.75" x14ac:dyDescent="0.25">
      <c r="B47" s="336"/>
      <c r="C47" s="16" t="s">
        <v>32</v>
      </c>
      <c r="D47" s="87"/>
      <c r="E47" s="165" t="s">
        <v>33</v>
      </c>
      <c r="F47" s="270"/>
      <c r="G47" s="112"/>
      <c r="H47" s="87"/>
      <c r="I47" s="10"/>
      <c r="J47" s="10"/>
      <c r="K47" s="11"/>
      <c r="L47" s="74"/>
      <c r="M47" s="11"/>
      <c r="N47" s="74"/>
      <c r="O47" s="239"/>
    </row>
    <row r="48" spans="2:15" ht="15.75" x14ac:dyDescent="0.25">
      <c r="B48" s="336"/>
      <c r="C48" s="16" t="s">
        <v>34</v>
      </c>
      <c r="D48" s="87" t="s">
        <v>15</v>
      </c>
      <c r="E48" s="140">
        <v>400</v>
      </c>
      <c r="F48" s="270"/>
      <c r="G48" s="112"/>
      <c r="H48" s="87"/>
      <c r="I48" s="10"/>
      <c r="J48" s="10"/>
      <c r="K48" s="11"/>
      <c r="L48" s="74"/>
      <c r="M48" s="11"/>
      <c r="N48" s="74"/>
      <c r="O48" s="239"/>
    </row>
    <row r="49" spans="2:15" ht="15.75" x14ac:dyDescent="0.25">
      <c r="B49" s="336"/>
      <c r="C49" s="117" t="s">
        <v>17</v>
      </c>
      <c r="D49" s="20" t="s">
        <v>15</v>
      </c>
      <c r="E49" s="190" t="s">
        <v>255</v>
      </c>
      <c r="F49" s="270"/>
      <c r="G49" s="112"/>
      <c r="H49" s="87"/>
      <c r="I49" s="10"/>
      <c r="J49" s="10"/>
      <c r="K49" s="11"/>
      <c r="L49" s="74"/>
      <c r="M49" s="11"/>
      <c r="N49" s="74"/>
      <c r="O49" s="239"/>
    </row>
    <row r="50" spans="2:15" ht="31.5" x14ac:dyDescent="0.25">
      <c r="B50" s="336"/>
      <c r="C50" s="16" t="s">
        <v>35</v>
      </c>
      <c r="D50" s="87" t="s">
        <v>15</v>
      </c>
      <c r="E50" s="165">
        <v>400</v>
      </c>
      <c r="F50" s="270"/>
      <c r="G50" s="112"/>
      <c r="H50" s="87"/>
      <c r="I50" s="10"/>
      <c r="J50" s="10"/>
      <c r="K50" s="11"/>
      <c r="L50" s="74"/>
      <c r="M50" s="11"/>
      <c r="N50" s="74"/>
      <c r="O50" s="239"/>
    </row>
    <row r="51" spans="2:15" ht="15.75" x14ac:dyDescent="0.25">
      <c r="B51" s="336"/>
      <c r="C51" s="16" t="s">
        <v>36</v>
      </c>
      <c r="D51" s="87" t="s">
        <v>15</v>
      </c>
      <c r="E51" s="189" t="s">
        <v>255</v>
      </c>
      <c r="F51" s="270"/>
      <c r="G51" s="112"/>
      <c r="H51" s="87"/>
      <c r="I51" s="10"/>
      <c r="J51" s="10"/>
      <c r="K51" s="11"/>
      <c r="L51" s="74"/>
      <c r="M51" s="11"/>
      <c r="N51" s="74"/>
      <c r="O51" s="239"/>
    </row>
    <row r="52" spans="2:15" ht="15.75" x14ac:dyDescent="0.25">
      <c r="B52" s="336"/>
      <c r="C52" s="16" t="s">
        <v>37</v>
      </c>
      <c r="D52" s="87" t="s">
        <v>5</v>
      </c>
      <c r="E52" s="165" t="s">
        <v>38</v>
      </c>
      <c r="F52" s="270"/>
      <c r="G52" s="112"/>
      <c r="H52" s="87"/>
      <c r="I52" s="10"/>
      <c r="J52" s="10"/>
      <c r="K52" s="11"/>
      <c r="L52" s="74"/>
      <c r="M52" s="11"/>
      <c r="N52" s="74"/>
      <c r="O52" s="239"/>
    </row>
    <row r="53" spans="2:15" ht="50.25" customHeight="1" x14ac:dyDescent="0.25">
      <c r="B53" s="336"/>
      <c r="C53" s="16" t="s">
        <v>39</v>
      </c>
      <c r="D53" s="87" t="s">
        <v>5</v>
      </c>
      <c r="E53" s="165" t="s">
        <v>40</v>
      </c>
      <c r="F53" s="270"/>
      <c r="G53" s="112"/>
      <c r="H53" s="87"/>
      <c r="I53" s="10"/>
      <c r="J53" s="10"/>
      <c r="K53" s="11"/>
      <c r="L53" s="74"/>
      <c r="M53" s="11"/>
      <c r="N53" s="74"/>
      <c r="O53" s="239"/>
    </row>
    <row r="54" spans="2:15" ht="32.25" customHeight="1" x14ac:dyDescent="0.25">
      <c r="B54" s="336"/>
      <c r="C54" s="16" t="s">
        <v>41</v>
      </c>
      <c r="D54" s="87" t="s">
        <v>15</v>
      </c>
      <c r="E54" s="165">
        <v>20</v>
      </c>
      <c r="F54" s="270"/>
      <c r="G54" s="112"/>
      <c r="H54" s="87"/>
      <c r="I54" s="10"/>
      <c r="J54" s="10"/>
      <c r="K54" s="11"/>
      <c r="L54" s="74"/>
      <c r="M54" s="11"/>
      <c r="N54" s="74"/>
      <c r="O54" s="239"/>
    </row>
    <row r="55" spans="2:15" ht="15.75" x14ac:dyDescent="0.25">
      <c r="B55" s="336"/>
      <c r="C55" s="16" t="s">
        <v>42</v>
      </c>
      <c r="D55" s="87" t="s">
        <v>5</v>
      </c>
      <c r="E55" s="165" t="s">
        <v>9</v>
      </c>
      <c r="F55" s="270"/>
      <c r="G55" s="112"/>
      <c r="H55" s="87"/>
      <c r="I55" s="10"/>
      <c r="J55" s="10"/>
      <c r="K55" s="11"/>
      <c r="L55" s="74"/>
      <c r="M55" s="11"/>
      <c r="N55" s="74"/>
      <c r="O55" s="239"/>
    </row>
    <row r="56" spans="2:15" ht="15.75" x14ac:dyDescent="0.25">
      <c r="B56" s="336"/>
      <c r="C56" s="16" t="s">
        <v>43</v>
      </c>
      <c r="D56" s="87" t="s">
        <v>7</v>
      </c>
      <c r="E56" s="165">
        <v>2</v>
      </c>
      <c r="F56" s="270"/>
      <c r="G56" s="112"/>
      <c r="H56" s="87"/>
      <c r="I56" s="10"/>
      <c r="J56" s="10"/>
      <c r="K56" s="11"/>
      <c r="L56" s="74"/>
      <c r="M56" s="11"/>
      <c r="N56" s="74"/>
      <c r="O56" s="239"/>
    </row>
    <row r="57" spans="2:15" ht="15.75" x14ac:dyDescent="0.25">
      <c r="B57" s="336"/>
      <c r="C57" s="16" t="s">
        <v>44</v>
      </c>
      <c r="D57" s="87" t="s">
        <v>5</v>
      </c>
      <c r="E57" s="165" t="s">
        <v>45</v>
      </c>
      <c r="F57" s="270"/>
      <c r="G57" s="112"/>
      <c r="H57" s="87"/>
      <c r="I57" s="10"/>
      <c r="J57" s="10"/>
      <c r="K57" s="11"/>
      <c r="L57" s="74"/>
      <c r="M57" s="11"/>
      <c r="N57" s="74"/>
      <c r="O57" s="239"/>
    </row>
    <row r="58" spans="2:15" ht="39" customHeight="1" thickBot="1" x14ac:dyDescent="0.3">
      <c r="B58" s="337"/>
      <c r="C58" s="17" t="s">
        <v>22</v>
      </c>
      <c r="D58" s="88"/>
      <c r="E58" s="166" t="s">
        <v>86</v>
      </c>
      <c r="F58" s="271"/>
      <c r="G58" s="144"/>
      <c r="H58" s="88"/>
      <c r="I58" s="18"/>
      <c r="J58" s="18"/>
      <c r="K58" s="19"/>
      <c r="L58" s="75"/>
      <c r="M58" s="19"/>
      <c r="N58" s="75"/>
      <c r="O58" s="239"/>
    </row>
    <row r="59" spans="2:15" ht="38.25" thickBot="1" x14ac:dyDescent="0.3">
      <c r="B59" s="335">
        <v>6</v>
      </c>
      <c r="C59" s="14" t="s">
        <v>4</v>
      </c>
      <c r="D59" s="86" t="s">
        <v>5</v>
      </c>
      <c r="E59" s="139" t="s">
        <v>166</v>
      </c>
      <c r="F59" s="131" t="s">
        <v>247</v>
      </c>
      <c r="G59" s="130">
        <v>15</v>
      </c>
      <c r="H59" s="114" t="s">
        <v>70</v>
      </c>
      <c r="I59" s="15" t="s">
        <v>124</v>
      </c>
      <c r="J59" s="15" t="s">
        <v>205</v>
      </c>
      <c r="K59" s="25">
        <f>M59/1.18</f>
        <v>5533.8983050847464</v>
      </c>
      <c r="L59" s="265">
        <f t="shared" si="0"/>
        <v>83008.474576271197</v>
      </c>
      <c r="M59" s="25">
        <v>6530</v>
      </c>
      <c r="N59" s="265">
        <v>97950</v>
      </c>
      <c r="O59" s="238"/>
    </row>
    <row r="60" spans="2:15" ht="31.5" x14ac:dyDescent="0.25">
      <c r="B60" s="336"/>
      <c r="C60" s="16" t="s">
        <v>8</v>
      </c>
      <c r="D60" s="87" t="s">
        <v>5</v>
      </c>
      <c r="E60" s="165" t="s">
        <v>9</v>
      </c>
      <c r="F60" s="269"/>
      <c r="G60" s="112"/>
      <c r="H60" s="87"/>
      <c r="I60" s="10" t="s">
        <v>125</v>
      </c>
      <c r="J60" s="10" t="s">
        <v>216</v>
      </c>
      <c r="K60" s="11"/>
      <c r="L60" s="108"/>
      <c r="M60" s="11"/>
      <c r="N60" s="108"/>
      <c r="O60" s="239"/>
    </row>
    <row r="61" spans="2:15" ht="31.5" x14ac:dyDescent="0.25">
      <c r="B61" s="336"/>
      <c r="C61" s="16" t="s">
        <v>32</v>
      </c>
      <c r="D61" s="87"/>
      <c r="E61" s="165" t="s">
        <v>33</v>
      </c>
      <c r="F61" s="270"/>
      <c r="G61" s="112"/>
      <c r="H61" s="87"/>
      <c r="I61" s="10" t="s">
        <v>88</v>
      </c>
      <c r="J61" s="10" t="s">
        <v>217</v>
      </c>
      <c r="K61" s="11"/>
      <c r="L61" s="74"/>
      <c r="M61" s="11"/>
      <c r="N61" s="74"/>
      <c r="O61" s="239"/>
    </row>
    <row r="62" spans="2:15" ht="15.75" x14ac:dyDescent="0.25">
      <c r="B62" s="336"/>
      <c r="C62" s="117" t="s">
        <v>17</v>
      </c>
      <c r="D62" s="20" t="s">
        <v>15</v>
      </c>
      <c r="E62" s="189" t="s">
        <v>255</v>
      </c>
      <c r="F62" s="270"/>
      <c r="G62" s="112"/>
      <c r="H62" s="87"/>
      <c r="I62" s="10"/>
      <c r="J62" s="10"/>
      <c r="K62" s="11"/>
      <c r="L62" s="74"/>
      <c r="M62" s="11"/>
      <c r="N62" s="74"/>
      <c r="O62" s="239"/>
    </row>
    <row r="63" spans="2:15" ht="15.75" x14ac:dyDescent="0.25">
      <c r="B63" s="336"/>
      <c r="C63" s="117" t="s">
        <v>46</v>
      </c>
      <c r="D63" s="20" t="s">
        <v>5</v>
      </c>
      <c r="E63" s="165" t="s">
        <v>45</v>
      </c>
      <c r="F63" s="270"/>
      <c r="G63" s="112"/>
      <c r="H63" s="87"/>
      <c r="I63" s="10"/>
      <c r="J63" s="10"/>
      <c r="K63" s="11"/>
      <c r="L63" s="74"/>
      <c r="M63" s="11"/>
      <c r="N63" s="74"/>
      <c r="O63" s="239"/>
    </row>
    <row r="64" spans="2:15" ht="15.75" x14ac:dyDescent="0.25">
      <c r="B64" s="336"/>
      <c r="C64" s="16" t="s">
        <v>47</v>
      </c>
      <c r="D64" s="87" t="s">
        <v>7</v>
      </c>
      <c r="E64" s="140">
        <v>2</v>
      </c>
      <c r="F64" s="270"/>
      <c r="G64" s="112"/>
      <c r="H64" s="87"/>
      <c r="I64" s="10"/>
      <c r="J64" s="10"/>
      <c r="K64" s="11"/>
      <c r="L64" s="74"/>
      <c r="M64" s="11"/>
      <c r="N64" s="74"/>
      <c r="O64" s="239"/>
    </row>
    <row r="65" spans="2:16" ht="31.5" x14ac:dyDescent="0.25">
      <c r="B65" s="336"/>
      <c r="C65" s="16" t="s">
        <v>22</v>
      </c>
      <c r="D65" s="87"/>
      <c r="E65" s="140" t="s">
        <v>86</v>
      </c>
      <c r="F65" s="270"/>
      <c r="G65" s="112"/>
      <c r="H65" s="87"/>
      <c r="I65" s="23"/>
      <c r="J65" s="10"/>
      <c r="K65" s="11"/>
      <c r="L65" s="74"/>
      <c r="M65" s="11"/>
      <c r="N65" s="74"/>
      <c r="O65" s="239"/>
    </row>
    <row r="66" spans="2:16" ht="15.75" x14ac:dyDescent="0.25">
      <c r="B66" s="336"/>
      <c r="C66" s="16" t="s">
        <v>49</v>
      </c>
      <c r="D66" s="87" t="s">
        <v>5</v>
      </c>
      <c r="E66" s="140" t="s">
        <v>9</v>
      </c>
      <c r="F66" s="270"/>
      <c r="G66" s="112"/>
      <c r="H66" s="87"/>
      <c r="I66" s="10"/>
      <c r="J66" s="10"/>
      <c r="K66" s="11"/>
      <c r="L66" s="74"/>
      <c r="M66" s="11"/>
      <c r="N66" s="74"/>
      <c r="O66" s="239"/>
    </row>
    <row r="67" spans="2:16" ht="15.75" x14ac:dyDescent="0.25">
      <c r="B67" s="336"/>
      <c r="C67" s="16" t="s">
        <v>50</v>
      </c>
      <c r="D67" s="87"/>
      <c r="E67" s="140"/>
      <c r="F67" s="270"/>
      <c r="G67" s="112"/>
      <c r="H67" s="87"/>
      <c r="I67" s="10"/>
      <c r="J67" s="10"/>
      <c r="K67" s="11"/>
      <c r="L67" s="74"/>
      <c r="M67" s="11"/>
      <c r="N67" s="74"/>
      <c r="O67" s="239"/>
    </row>
    <row r="68" spans="2:16" ht="15.75" x14ac:dyDescent="0.25">
      <c r="B68" s="336"/>
      <c r="C68" s="16" t="s">
        <v>51</v>
      </c>
      <c r="D68" s="87" t="s">
        <v>5</v>
      </c>
      <c r="E68" s="140" t="s">
        <v>52</v>
      </c>
      <c r="F68" s="270"/>
      <c r="G68" s="112"/>
      <c r="H68" s="87"/>
      <c r="I68" s="10"/>
      <c r="J68" s="10"/>
      <c r="K68" s="11"/>
      <c r="L68" s="74"/>
      <c r="M68" s="11"/>
      <c r="N68" s="74"/>
      <c r="O68" s="239"/>
    </row>
    <row r="69" spans="2:16" ht="15.75" x14ac:dyDescent="0.25">
      <c r="B69" s="336"/>
      <c r="C69" s="16" t="s">
        <v>53</v>
      </c>
      <c r="D69" s="87" t="s">
        <v>15</v>
      </c>
      <c r="E69" s="140">
        <v>5</v>
      </c>
      <c r="F69" s="270"/>
      <c r="G69" s="112"/>
      <c r="H69" s="87"/>
      <c r="I69" s="10"/>
      <c r="J69" s="10"/>
      <c r="K69" s="11"/>
      <c r="L69" s="74"/>
      <c r="M69" s="11"/>
      <c r="N69" s="74"/>
      <c r="O69" s="239"/>
    </row>
    <row r="70" spans="2:16" ht="15.75" x14ac:dyDescent="0.25">
      <c r="B70" s="336"/>
      <c r="C70" s="16" t="s">
        <v>64</v>
      </c>
      <c r="D70" s="87" t="s">
        <v>15</v>
      </c>
      <c r="E70" s="140">
        <v>370</v>
      </c>
      <c r="F70" s="270"/>
      <c r="G70" s="112"/>
      <c r="H70" s="87"/>
      <c r="I70" s="10"/>
      <c r="J70" s="10"/>
      <c r="K70" s="11"/>
      <c r="L70" s="74"/>
      <c r="M70" s="11"/>
      <c r="N70" s="74"/>
      <c r="O70" s="239"/>
    </row>
    <row r="71" spans="2:16" ht="15.75" x14ac:dyDescent="0.25">
      <c r="B71" s="336"/>
      <c r="C71" s="16" t="s">
        <v>54</v>
      </c>
      <c r="D71" s="87" t="s">
        <v>7</v>
      </c>
      <c r="E71" s="140">
        <v>3</v>
      </c>
      <c r="F71" s="270"/>
      <c r="G71" s="112"/>
      <c r="H71" s="87"/>
      <c r="I71" s="10"/>
      <c r="J71" s="10"/>
      <c r="K71" s="11"/>
      <c r="L71" s="74"/>
      <c r="M71" s="11"/>
      <c r="N71" s="74"/>
      <c r="O71" s="239"/>
    </row>
    <row r="72" spans="2:16" ht="15.75" x14ac:dyDescent="0.25">
      <c r="B72" s="336"/>
      <c r="C72" s="16" t="s">
        <v>55</v>
      </c>
      <c r="D72" s="87"/>
      <c r="E72" s="140"/>
      <c r="F72" s="270"/>
      <c r="G72" s="112"/>
      <c r="H72" s="87"/>
      <c r="I72" s="10"/>
      <c r="J72" s="10"/>
      <c r="K72" s="11"/>
      <c r="L72" s="74"/>
      <c r="M72" s="11"/>
      <c r="N72" s="74"/>
      <c r="O72" s="239"/>
    </row>
    <row r="73" spans="2:16" ht="15.75" x14ac:dyDescent="0.25">
      <c r="B73" s="336"/>
      <c r="C73" s="117" t="s">
        <v>51</v>
      </c>
      <c r="D73" s="20" t="s">
        <v>5</v>
      </c>
      <c r="E73" s="165" t="s">
        <v>25</v>
      </c>
      <c r="F73" s="270"/>
      <c r="G73" s="112"/>
      <c r="H73" s="87"/>
      <c r="I73" s="10"/>
      <c r="J73" s="10"/>
      <c r="K73" s="11"/>
      <c r="L73" s="74"/>
      <c r="M73" s="11"/>
      <c r="N73" s="74"/>
      <c r="O73" s="239"/>
    </row>
    <row r="74" spans="2:16" ht="16.5" thickBot="1" x14ac:dyDescent="0.3">
      <c r="B74" s="337"/>
      <c r="C74" s="167" t="s">
        <v>54</v>
      </c>
      <c r="D74" s="168" t="s">
        <v>7</v>
      </c>
      <c r="E74" s="169">
        <v>2</v>
      </c>
      <c r="F74" s="271"/>
      <c r="G74" s="144"/>
      <c r="H74" s="88"/>
      <c r="I74" s="18"/>
      <c r="J74" s="18"/>
      <c r="K74" s="19"/>
      <c r="L74" s="75"/>
      <c r="M74" s="19"/>
      <c r="N74" s="75"/>
      <c r="O74" s="239"/>
    </row>
    <row r="75" spans="2:16" ht="38.25" thickBot="1" x14ac:dyDescent="0.3">
      <c r="B75" s="343">
        <v>7</v>
      </c>
      <c r="C75" s="14" t="s">
        <v>4</v>
      </c>
      <c r="D75" s="86" t="s">
        <v>5</v>
      </c>
      <c r="E75" s="139" t="s">
        <v>166</v>
      </c>
      <c r="F75" s="135" t="s">
        <v>248</v>
      </c>
      <c r="G75" s="130">
        <v>20</v>
      </c>
      <c r="H75" s="24" t="s">
        <v>70</v>
      </c>
      <c r="I75" s="15" t="s">
        <v>126</v>
      </c>
      <c r="J75" s="15" t="s">
        <v>205</v>
      </c>
      <c r="K75" s="25">
        <f>M75/1.18</f>
        <v>4567.7966101694919</v>
      </c>
      <c r="L75" s="265">
        <f t="shared" si="0"/>
        <v>91355.932203389835</v>
      </c>
      <c r="M75" s="25">
        <v>5390</v>
      </c>
      <c r="N75" s="265">
        <v>107800</v>
      </c>
      <c r="O75" s="238"/>
    </row>
    <row r="76" spans="2:16" ht="31.5" x14ac:dyDescent="0.25">
      <c r="B76" s="343"/>
      <c r="C76" s="16" t="s">
        <v>8</v>
      </c>
      <c r="D76" s="87" t="s">
        <v>5</v>
      </c>
      <c r="E76" s="165" t="s">
        <v>9</v>
      </c>
      <c r="F76" s="360"/>
      <c r="G76" s="112"/>
      <c r="H76" s="87"/>
      <c r="I76" s="10" t="s">
        <v>123</v>
      </c>
      <c r="J76" s="10" t="s">
        <v>204</v>
      </c>
      <c r="K76" s="11"/>
      <c r="L76" s="108"/>
      <c r="M76" s="11"/>
      <c r="N76" s="108"/>
      <c r="O76" s="239"/>
    </row>
    <row r="77" spans="2:16" ht="47.25" x14ac:dyDescent="0.25">
      <c r="B77" s="343"/>
      <c r="C77" s="16" t="s">
        <v>32</v>
      </c>
      <c r="D77" s="87"/>
      <c r="E77" s="165" t="s">
        <v>33</v>
      </c>
      <c r="F77" s="361"/>
      <c r="G77" s="112"/>
      <c r="H77" s="87"/>
      <c r="I77" s="10" t="s">
        <v>198</v>
      </c>
      <c r="J77" s="10" t="s">
        <v>218</v>
      </c>
      <c r="K77" s="11"/>
      <c r="L77" s="74"/>
      <c r="M77" s="11"/>
      <c r="N77" s="74"/>
      <c r="O77" s="239"/>
      <c r="P77" s="420"/>
    </row>
    <row r="78" spans="2:16" ht="31.5" x14ac:dyDescent="0.25">
      <c r="B78" s="343"/>
      <c r="C78" s="117" t="s">
        <v>17</v>
      </c>
      <c r="D78" s="20" t="s">
        <v>15</v>
      </c>
      <c r="E78" s="189" t="s">
        <v>255</v>
      </c>
      <c r="F78" s="361"/>
      <c r="G78" s="112"/>
      <c r="H78" s="87"/>
      <c r="I78" s="10" t="s">
        <v>87</v>
      </c>
      <c r="J78" s="10" t="s">
        <v>242</v>
      </c>
      <c r="K78" s="11"/>
      <c r="L78" s="74"/>
      <c r="M78" s="11"/>
      <c r="N78" s="74"/>
      <c r="O78" s="242"/>
      <c r="P78" s="421"/>
    </row>
    <row r="79" spans="2:16" ht="29.25" customHeight="1" x14ac:dyDescent="0.25">
      <c r="B79" s="343"/>
      <c r="C79" s="117" t="s">
        <v>46</v>
      </c>
      <c r="D79" s="20" t="s">
        <v>5</v>
      </c>
      <c r="E79" s="140" t="s">
        <v>58</v>
      </c>
      <c r="F79" s="361"/>
      <c r="G79" s="112"/>
      <c r="H79" s="87"/>
      <c r="I79" s="10"/>
      <c r="J79" s="10"/>
      <c r="K79" s="11"/>
      <c r="L79" s="74"/>
      <c r="M79" s="11"/>
      <c r="N79" s="74"/>
      <c r="O79" s="239"/>
    </row>
    <row r="80" spans="2:16" ht="36.75" customHeight="1" x14ac:dyDescent="0.25">
      <c r="B80" s="343"/>
      <c r="C80" s="16" t="s">
        <v>48</v>
      </c>
      <c r="D80" s="87" t="s">
        <v>5</v>
      </c>
      <c r="E80" s="140" t="s">
        <v>86</v>
      </c>
      <c r="F80" s="361"/>
      <c r="G80" s="112"/>
      <c r="H80" s="87"/>
      <c r="I80" s="10"/>
      <c r="J80" s="10"/>
      <c r="K80" s="11"/>
      <c r="L80" s="74"/>
      <c r="M80" s="11"/>
      <c r="N80" s="74"/>
      <c r="O80" s="239"/>
    </row>
    <row r="81" spans="2:15" ht="23.25" customHeight="1" x14ac:dyDescent="0.25">
      <c r="B81" s="343"/>
      <c r="C81" s="16" t="s">
        <v>49</v>
      </c>
      <c r="D81" s="87" t="s">
        <v>5</v>
      </c>
      <c r="E81" s="140" t="s">
        <v>9</v>
      </c>
      <c r="F81" s="361"/>
      <c r="G81" s="112"/>
      <c r="H81" s="87"/>
      <c r="I81" s="10"/>
      <c r="J81" s="10"/>
      <c r="K81" s="11"/>
      <c r="L81" s="74"/>
      <c r="M81" s="11"/>
      <c r="N81" s="74"/>
      <c r="O81" s="239"/>
    </row>
    <row r="82" spans="2:15" ht="30" customHeight="1" x14ac:dyDescent="0.25">
      <c r="B82" s="343"/>
      <c r="C82" s="126" t="s">
        <v>256</v>
      </c>
      <c r="D82" s="87"/>
      <c r="E82" s="140"/>
      <c r="F82" s="361"/>
      <c r="G82" s="112"/>
      <c r="H82" s="87"/>
      <c r="I82" s="10"/>
      <c r="J82" s="10"/>
      <c r="K82" s="11"/>
      <c r="L82" s="74"/>
      <c r="M82" s="11"/>
      <c r="N82" s="74"/>
      <c r="O82" s="239"/>
    </row>
    <row r="83" spans="2:15" ht="25.5" customHeight="1" x14ac:dyDescent="0.25">
      <c r="B83" s="343"/>
      <c r="C83" s="16" t="s">
        <v>59</v>
      </c>
      <c r="D83" s="87" t="s">
        <v>5</v>
      </c>
      <c r="E83" s="140"/>
      <c r="F83" s="361"/>
      <c r="G83" s="112"/>
      <c r="H83" s="87"/>
      <c r="I83" s="10"/>
      <c r="J83" s="10"/>
      <c r="K83" s="11"/>
      <c r="L83" s="74"/>
      <c r="M83" s="11"/>
      <c r="N83" s="74"/>
      <c r="O83" s="239"/>
    </row>
    <row r="84" spans="2:15" ht="23.25" customHeight="1" x14ac:dyDescent="0.25">
      <c r="B84" s="343"/>
      <c r="C84" s="16" t="s">
        <v>54</v>
      </c>
      <c r="D84" s="87" t="s">
        <v>7</v>
      </c>
      <c r="E84" s="140">
        <v>3</v>
      </c>
      <c r="F84" s="361"/>
      <c r="G84" s="112"/>
      <c r="H84" s="87"/>
      <c r="I84" s="10"/>
      <c r="J84" s="10"/>
      <c r="K84" s="11"/>
      <c r="L84" s="74"/>
      <c r="M84" s="11"/>
      <c r="N84" s="74"/>
      <c r="O84" s="239"/>
    </row>
    <row r="85" spans="2:15" ht="23.25" customHeight="1" x14ac:dyDescent="0.25">
      <c r="B85" s="343"/>
      <c r="C85" s="126" t="s">
        <v>55</v>
      </c>
      <c r="D85" s="87"/>
      <c r="E85" s="140"/>
      <c r="F85" s="361"/>
      <c r="G85" s="112"/>
      <c r="H85" s="87"/>
      <c r="I85" s="10"/>
      <c r="J85" s="10"/>
      <c r="K85" s="11"/>
      <c r="L85" s="74"/>
      <c r="M85" s="11"/>
      <c r="N85" s="74"/>
      <c r="O85" s="239"/>
    </row>
    <row r="86" spans="2:15" ht="32.25" customHeight="1" x14ac:dyDescent="0.25">
      <c r="B86" s="343"/>
      <c r="C86" s="117" t="s">
        <v>51</v>
      </c>
      <c r="D86" s="20" t="s">
        <v>5</v>
      </c>
      <c r="E86" s="165" t="s">
        <v>25</v>
      </c>
      <c r="F86" s="361"/>
      <c r="G86" s="112"/>
      <c r="H86" s="87"/>
      <c r="I86" s="10"/>
      <c r="J86" s="10"/>
      <c r="K86" s="11"/>
      <c r="L86" s="74"/>
      <c r="M86" s="11"/>
      <c r="N86" s="74"/>
      <c r="O86" s="239"/>
    </row>
    <row r="87" spans="2:15" ht="26.25" customHeight="1" thickBot="1" x14ac:dyDescent="0.3">
      <c r="B87" s="343"/>
      <c r="C87" s="119" t="s">
        <v>54</v>
      </c>
      <c r="D87" s="68" t="s">
        <v>7</v>
      </c>
      <c r="E87" s="166">
        <v>2</v>
      </c>
      <c r="F87" s="362"/>
      <c r="G87" s="144"/>
      <c r="H87" s="88"/>
      <c r="I87" s="18"/>
      <c r="J87" s="18"/>
      <c r="K87" s="19"/>
      <c r="L87" s="75"/>
      <c r="M87" s="19"/>
      <c r="N87" s="75"/>
      <c r="O87" s="239"/>
    </row>
    <row r="88" spans="2:15" ht="31.5" x14ac:dyDescent="0.25">
      <c r="B88" s="338">
        <v>8</v>
      </c>
      <c r="C88" s="414" t="s">
        <v>23</v>
      </c>
      <c r="D88" s="416" t="s">
        <v>5</v>
      </c>
      <c r="E88" s="418" t="s">
        <v>166</v>
      </c>
      <c r="F88" s="401" t="s">
        <v>249</v>
      </c>
      <c r="G88" s="409">
        <v>8</v>
      </c>
      <c r="H88" s="283" t="s">
        <v>7</v>
      </c>
      <c r="I88" s="15" t="s">
        <v>127</v>
      </c>
      <c r="J88" s="15" t="s">
        <v>203</v>
      </c>
      <c r="K88" s="25">
        <f>M88/1.18</f>
        <v>3211.8644067796613</v>
      </c>
      <c r="L88" s="265">
        <f t="shared" ref="L88:L142" si="1">K88*G88</f>
        <v>25694.91525423729</v>
      </c>
      <c r="M88" s="25">
        <v>3790</v>
      </c>
      <c r="N88" s="265">
        <v>30320</v>
      </c>
      <c r="O88" s="238"/>
    </row>
    <row r="89" spans="2:15" ht="47.25" customHeight="1" thickBot="1" x14ac:dyDescent="0.3">
      <c r="B89" s="339"/>
      <c r="C89" s="415"/>
      <c r="D89" s="417"/>
      <c r="E89" s="419"/>
      <c r="F89" s="402"/>
      <c r="G89" s="410"/>
      <c r="H89" s="284"/>
      <c r="I89" s="10" t="s">
        <v>89</v>
      </c>
      <c r="J89" s="10" t="s">
        <v>202</v>
      </c>
      <c r="K89" s="11"/>
      <c r="L89" s="108"/>
      <c r="M89" s="11"/>
      <c r="N89" s="108"/>
      <c r="O89" s="239"/>
    </row>
    <row r="90" spans="2:15" ht="26.25" customHeight="1" x14ac:dyDescent="0.25">
      <c r="B90" s="339"/>
      <c r="C90" s="117" t="s">
        <v>8</v>
      </c>
      <c r="D90" s="20" t="s">
        <v>5</v>
      </c>
      <c r="E90" s="165" t="s">
        <v>25</v>
      </c>
      <c r="F90" s="269"/>
      <c r="G90" s="112"/>
      <c r="H90" s="87"/>
      <c r="I90" s="10"/>
      <c r="J90" s="10"/>
      <c r="K90" s="11"/>
      <c r="L90" s="74"/>
      <c r="M90" s="11"/>
      <c r="N90" s="74"/>
      <c r="O90" s="239"/>
    </row>
    <row r="91" spans="2:15" ht="24" customHeight="1" x14ac:dyDescent="0.25">
      <c r="B91" s="339"/>
      <c r="C91" s="16" t="s">
        <v>26</v>
      </c>
      <c r="D91" s="87" t="s">
        <v>7</v>
      </c>
      <c r="E91" s="165">
        <v>2</v>
      </c>
      <c r="F91" s="270"/>
      <c r="G91" s="112"/>
      <c r="H91" s="87"/>
      <c r="I91" s="10"/>
      <c r="J91" s="10"/>
      <c r="K91" s="11"/>
      <c r="L91" s="74"/>
      <c r="M91" s="11"/>
      <c r="N91" s="74"/>
      <c r="O91" s="239"/>
    </row>
    <row r="92" spans="2:15" ht="27" customHeight="1" x14ac:dyDescent="0.25">
      <c r="B92" s="339"/>
      <c r="C92" s="16" t="s">
        <v>27</v>
      </c>
      <c r="D92" s="87" t="s">
        <v>15</v>
      </c>
      <c r="E92" s="189" t="s">
        <v>255</v>
      </c>
      <c r="F92" s="270"/>
      <c r="G92" s="112"/>
      <c r="H92" s="87"/>
      <c r="I92" s="10"/>
      <c r="J92" s="10"/>
      <c r="K92" s="11"/>
      <c r="L92" s="74"/>
      <c r="M92" s="11"/>
      <c r="N92" s="74"/>
      <c r="O92" s="239"/>
    </row>
    <row r="93" spans="2:15" ht="30.75" customHeight="1" x14ac:dyDescent="0.25">
      <c r="B93" s="339"/>
      <c r="C93" s="16" t="s">
        <v>60</v>
      </c>
      <c r="D93" s="87" t="s">
        <v>5</v>
      </c>
      <c r="E93" s="140" t="s">
        <v>61</v>
      </c>
      <c r="F93" s="270"/>
      <c r="G93" s="112"/>
      <c r="H93" s="87"/>
      <c r="I93" s="10"/>
      <c r="J93" s="10"/>
      <c r="K93" s="11"/>
      <c r="L93" s="74"/>
      <c r="M93" s="11"/>
      <c r="N93" s="74"/>
      <c r="O93" s="239"/>
    </row>
    <row r="94" spans="2:15" ht="31.5" x14ac:dyDescent="0.25">
      <c r="B94" s="339"/>
      <c r="C94" s="16" t="s">
        <v>29</v>
      </c>
      <c r="D94" s="87" t="s">
        <v>5</v>
      </c>
      <c r="E94" s="140" t="s">
        <v>12</v>
      </c>
      <c r="F94" s="270"/>
      <c r="G94" s="112"/>
      <c r="H94" s="87"/>
      <c r="I94" s="10"/>
      <c r="J94" s="10"/>
      <c r="K94" s="11"/>
      <c r="L94" s="74"/>
      <c r="M94" s="11"/>
      <c r="N94" s="74"/>
      <c r="O94" s="239"/>
    </row>
    <row r="95" spans="2:15" ht="21" customHeight="1" x14ac:dyDescent="0.25">
      <c r="B95" s="339"/>
      <c r="C95" s="16" t="s">
        <v>177</v>
      </c>
      <c r="D95" s="87" t="s">
        <v>15</v>
      </c>
      <c r="E95" s="140">
        <v>0.4</v>
      </c>
      <c r="F95" s="270"/>
      <c r="G95" s="112"/>
      <c r="H95" s="87"/>
      <c r="I95" s="10"/>
      <c r="J95" s="10"/>
      <c r="K95" s="11"/>
      <c r="L95" s="74"/>
      <c r="M95" s="11"/>
      <c r="N95" s="74"/>
      <c r="O95" s="239"/>
    </row>
    <row r="96" spans="2:15" ht="21.75" customHeight="1" x14ac:dyDescent="0.25">
      <c r="B96" s="339"/>
      <c r="C96" s="16" t="s">
        <v>62</v>
      </c>
      <c r="D96" s="87" t="s">
        <v>5</v>
      </c>
      <c r="E96" s="140" t="s">
        <v>10</v>
      </c>
      <c r="F96" s="270"/>
      <c r="G96" s="112"/>
      <c r="H96" s="87"/>
      <c r="I96" s="10"/>
      <c r="J96" s="10"/>
      <c r="K96" s="11"/>
      <c r="L96" s="74"/>
      <c r="M96" s="11"/>
      <c r="N96" s="74"/>
      <c r="O96" s="239"/>
    </row>
    <row r="97" spans="2:15" ht="27" customHeight="1" x14ac:dyDescent="0.25">
      <c r="B97" s="339"/>
      <c r="C97" s="16" t="s">
        <v>18</v>
      </c>
      <c r="D97" s="87" t="s">
        <v>5</v>
      </c>
      <c r="E97" s="140" t="s">
        <v>19</v>
      </c>
      <c r="F97" s="270"/>
      <c r="G97" s="112"/>
      <c r="H97" s="87"/>
      <c r="I97" s="10"/>
      <c r="J97" s="10"/>
      <c r="K97" s="11"/>
      <c r="L97" s="74"/>
      <c r="M97" s="11"/>
      <c r="N97" s="74"/>
      <c r="O97" s="239"/>
    </row>
    <row r="98" spans="2:15" ht="30.75" customHeight="1" thickBot="1" x14ac:dyDescent="0.3">
      <c r="B98" s="339"/>
      <c r="C98" s="17" t="s">
        <v>22</v>
      </c>
      <c r="D98" s="88" t="s">
        <v>5</v>
      </c>
      <c r="E98" s="141" t="s">
        <v>24</v>
      </c>
      <c r="F98" s="271"/>
      <c r="G98" s="144"/>
      <c r="H98" s="88"/>
      <c r="I98" s="18"/>
      <c r="J98" s="18"/>
      <c r="K98" s="19"/>
      <c r="L98" s="75"/>
      <c r="M98" s="19"/>
      <c r="N98" s="75"/>
      <c r="O98" s="239"/>
    </row>
    <row r="99" spans="2:15" ht="34.5" customHeight="1" x14ac:dyDescent="0.25">
      <c r="B99" s="344">
        <v>12</v>
      </c>
      <c r="C99" s="405" t="s">
        <v>4</v>
      </c>
      <c r="D99" s="407" t="s">
        <v>5</v>
      </c>
      <c r="E99" s="403" t="s">
        <v>6</v>
      </c>
      <c r="F99" s="317" t="s">
        <v>250</v>
      </c>
      <c r="G99" s="409">
        <v>1</v>
      </c>
      <c r="H99" s="283" t="s">
        <v>7</v>
      </c>
      <c r="I99" s="287" t="s">
        <v>197</v>
      </c>
      <c r="J99" s="391" t="s">
        <v>241</v>
      </c>
      <c r="K99" s="389">
        <f>M99/1.18</f>
        <v>2584.7457627118647</v>
      </c>
      <c r="L99" s="300">
        <f t="shared" si="1"/>
        <v>2584.7457627118647</v>
      </c>
      <c r="M99" s="498">
        <v>3050</v>
      </c>
      <c r="N99" s="300">
        <v>3050</v>
      </c>
      <c r="O99" s="243"/>
    </row>
    <row r="100" spans="2:15" ht="10.5" customHeight="1" thickBot="1" x14ac:dyDescent="0.3">
      <c r="B100" s="345"/>
      <c r="C100" s="406"/>
      <c r="D100" s="408"/>
      <c r="E100" s="404"/>
      <c r="F100" s="318"/>
      <c r="G100" s="410"/>
      <c r="H100" s="284"/>
      <c r="I100" s="288"/>
      <c r="J100" s="392"/>
      <c r="K100" s="390">
        <f>M100/1.18</f>
        <v>0</v>
      </c>
      <c r="L100" s="301">
        <f t="shared" si="1"/>
        <v>0</v>
      </c>
      <c r="M100" s="499"/>
      <c r="N100" s="301"/>
      <c r="O100" s="243"/>
    </row>
    <row r="101" spans="2:15" ht="27.75" customHeight="1" x14ac:dyDescent="0.25">
      <c r="B101" s="345"/>
      <c r="C101" s="120" t="s">
        <v>8</v>
      </c>
      <c r="D101" s="27" t="s">
        <v>5</v>
      </c>
      <c r="E101" s="170" t="s">
        <v>9</v>
      </c>
      <c r="F101" s="269"/>
      <c r="G101" s="112"/>
      <c r="H101" s="87"/>
      <c r="I101" s="10"/>
      <c r="J101" s="10"/>
      <c r="K101" s="11"/>
      <c r="L101" s="108"/>
      <c r="M101" s="11"/>
      <c r="N101" s="108"/>
      <c r="O101" s="239"/>
    </row>
    <row r="102" spans="2:15" ht="39.75" customHeight="1" x14ac:dyDescent="0.25">
      <c r="B102" s="345"/>
      <c r="C102" s="120" t="s">
        <v>11</v>
      </c>
      <c r="D102" s="27" t="s">
        <v>5</v>
      </c>
      <c r="E102" s="170" t="s">
        <v>12</v>
      </c>
      <c r="F102" s="270"/>
      <c r="G102" s="112"/>
      <c r="H102" s="87" t="s">
        <v>102</v>
      </c>
      <c r="I102" s="10"/>
      <c r="J102" s="10"/>
      <c r="K102" s="11"/>
      <c r="L102" s="74"/>
      <c r="M102" s="11" t="s">
        <v>102</v>
      </c>
      <c r="N102" s="74" t="s">
        <v>102</v>
      </c>
      <c r="O102" s="239"/>
    </row>
    <row r="103" spans="2:15" ht="37.5" customHeight="1" x14ac:dyDescent="0.25">
      <c r="B103" s="345"/>
      <c r="C103" s="120" t="s">
        <v>13</v>
      </c>
      <c r="D103" s="27" t="s">
        <v>5</v>
      </c>
      <c r="E103" s="170" t="s">
        <v>12</v>
      </c>
      <c r="F103" s="270"/>
      <c r="G103" s="112"/>
      <c r="H103" s="87"/>
      <c r="I103" s="10"/>
      <c r="J103" s="10"/>
      <c r="K103" s="11"/>
      <c r="L103" s="74"/>
      <c r="M103" s="11"/>
      <c r="N103" s="74"/>
      <c r="O103" s="239"/>
    </row>
    <row r="104" spans="2:15" ht="44.25" customHeight="1" x14ac:dyDescent="0.25">
      <c r="B104" s="345"/>
      <c r="C104" s="120" t="s">
        <v>14</v>
      </c>
      <c r="D104" s="27" t="s">
        <v>15</v>
      </c>
      <c r="E104" s="170">
        <v>2</v>
      </c>
      <c r="F104" s="270"/>
      <c r="G104" s="112"/>
      <c r="H104" s="87"/>
      <c r="I104" s="10"/>
      <c r="J104" s="10"/>
      <c r="K104" s="11"/>
      <c r="L104" s="74"/>
      <c r="M104" s="11"/>
      <c r="N104" s="74"/>
      <c r="O104" s="239"/>
    </row>
    <row r="105" spans="2:15" ht="30.75" customHeight="1" x14ac:dyDescent="0.25">
      <c r="B105" s="345"/>
      <c r="C105" s="120" t="s">
        <v>16</v>
      </c>
      <c r="D105" s="27" t="s">
        <v>15</v>
      </c>
      <c r="E105" s="170">
        <v>0.4</v>
      </c>
      <c r="F105" s="270"/>
      <c r="G105" s="112"/>
      <c r="H105" s="87"/>
      <c r="I105" s="10"/>
      <c r="J105" s="10"/>
      <c r="K105" s="11"/>
      <c r="L105" s="74"/>
      <c r="M105" s="11"/>
      <c r="N105" s="74"/>
      <c r="O105" s="239"/>
    </row>
    <row r="106" spans="2:15" ht="33.75" customHeight="1" x14ac:dyDescent="0.25">
      <c r="B106" s="345"/>
      <c r="C106" s="120" t="s">
        <v>17</v>
      </c>
      <c r="D106" s="27" t="s">
        <v>15</v>
      </c>
      <c r="E106" s="189" t="s">
        <v>255</v>
      </c>
      <c r="F106" s="270"/>
      <c r="G106" s="112"/>
      <c r="H106" s="87"/>
      <c r="I106" s="10"/>
      <c r="J106" s="10"/>
      <c r="K106" s="11"/>
      <c r="L106" s="74"/>
      <c r="M106" s="11"/>
      <c r="N106" s="74"/>
      <c r="O106" s="239"/>
    </row>
    <row r="107" spans="2:15" ht="38.25" customHeight="1" x14ac:dyDescent="0.25">
      <c r="B107" s="345"/>
      <c r="C107" s="120" t="s">
        <v>18</v>
      </c>
      <c r="D107" s="27" t="s">
        <v>5</v>
      </c>
      <c r="E107" s="170" t="s">
        <v>19</v>
      </c>
      <c r="F107" s="270"/>
      <c r="G107" s="112"/>
      <c r="H107" s="87"/>
      <c r="I107" s="10"/>
      <c r="J107" s="10"/>
      <c r="K107" s="11"/>
      <c r="L107" s="74"/>
      <c r="M107" s="11"/>
      <c r="N107" s="74"/>
      <c r="O107" s="239"/>
    </row>
    <row r="108" spans="2:15" ht="37.5" customHeight="1" x14ac:dyDescent="0.25">
      <c r="B108" s="345"/>
      <c r="C108" s="120" t="s">
        <v>22</v>
      </c>
      <c r="D108" s="27" t="s">
        <v>5</v>
      </c>
      <c r="E108" s="170" t="s">
        <v>86</v>
      </c>
      <c r="F108" s="270"/>
      <c r="G108" s="112"/>
      <c r="H108" s="87"/>
      <c r="I108" s="10"/>
      <c r="J108" s="10"/>
      <c r="K108" s="11"/>
      <c r="L108" s="74"/>
      <c r="M108" s="11"/>
      <c r="N108" s="74"/>
      <c r="O108" s="239"/>
    </row>
    <row r="109" spans="2:15" ht="30" customHeight="1" thickBot="1" x14ac:dyDescent="0.3">
      <c r="B109" s="346"/>
      <c r="C109" s="171" t="s">
        <v>20</v>
      </c>
      <c r="D109" s="172">
        <v>0</v>
      </c>
      <c r="E109" s="173" t="s">
        <v>21</v>
      </c>
      <c r="F109" s="271"/>
      <c r="G109" s="145"/>
      <c r="H109" s="89"/>
      <c r="I109" s="12"/>
      <c r="J109" s="12"/>
      <c r="K109" s="13"/>
      <c r="L109" s="78"/>
      <c r="M109" s="13"/>
      <c r="N109" s="78"/>
      <c r="O109" s="239"/>
    </row>
    <row r="110" spans="2:15" ht="39" customHeight="1" thickBot="1" x14ac:dyDescent="0.3">
      <c r="B110" s="342">
        <v>13</v>
      </c>
      <c r="C110" s="414" t="s">
        <v>4</v>
      </c>
      <c r="D110" s="416" t="s">
        <v>5</v>
      </c>
      <c r="E110" s="358" t="s">
        <v>6</v>
      </c>
      <c r="F110" s="131" t="s">
        <v>278</v>
      </c>
      <c r="G110" s="125">
        <v>2</v>
      </c>
      <c r="H110" s="114" t="s">
        <v>7</v>
      </c>
      <c r="I110" s="15" t="s">
        <v>196</v>
      </c>
      <c r="J110" s="15" t="s">
        <v>240</v>
      </c>
      <c r="K110" s="25">
        <f>M110/1.18</f>
        <v>8177.9661016949158</v>
      </c>
      <c r="L110" s="265">
        <f t="shared" si="1"/>
        <v>16355.932203389832</v>
      </c>
      <c r="M110" s="25">
        <v>9650</v>
      </c>
      <c r="N110" s="265">
        <v>19300</v>
      </c>
      <c r="O110" s="238"/>
    </row>
    <row r="111" spans="2:15" ht="34.5" customHeight="1" x14ac:dyDescent="0.25">
      <c r="B111" s="339"/>
      <c r="C111" s="415"/>
      <c r="D111" s="417"/>
      <c r="E111" s="359"/>
      <c r="F111" s="411"/>
      <c r="G111" s="138"/>
      <c r="H111" s="100"/>
      <c r="I111" s="28"/>
      <c r="J111" s="28"/>
      <c r="K111" s="29"/>
      <c r="L111" s="108"/>
      <c r="M111" s="29"/>
      <c r="N111" s="108"/>
      <c r="O111" s="239"/>
    </row>
    <row r="112" spans="2:15" ht="28.5" customHeight="1" x14ac:dyDescent="0.25">
      <c r="B112" s="339"/>
      <c r="C112" s="120" t="s">
        <v>279</v>
      </c>
      <c r="D112" s="27" t="s">
        <v>15</v>
      </c>
      <c r="E112" s="170" t="s">
        <v>9</v>
      </c>
      <c r="F112" s="412"/>
      <c r="G112" s="112"/>
      <c r="H112" s="87"/>
      <c r="I112" s="10"/>
      <c r="J112" s="10"/>
      <c r="K112" s="11"/>
      <c r="L112" s="74"/>
      <c r="M112" s="11"/>
      <c r="N112" s="74"/>
      <c r="O112" s="239"/>
    </row>
    <row r="113" spans="2:19" ht="31.5" customHeight="1" x14ac:dyDescent="0.25">
      <c r="B113" s="339"/>
      <c r="C113" s="16" t="s">
        <v>280</v>
      </c>
      <c r="D113" s="87" t="s">
        <v>15</v>
      </c>
      <c r="E113" s="189" t="s">
        <v>281</v>
      </c>
      <c r="F113" s="412"/>
      <c r="G113" s="112"/>
      <c r="H113" s="87"/>
      <c r="I113" s="10"/>
      <c r="J113" s="10"/>
      <c r="K113" s="11"/>
      <c r="L113" s="74"/>
      <c r="M113" s="11"/>
      <c r="N113" s="74"/>
      <c r="O113" s="239"/>
    </row>
    <row r="114" spans="2:19" ht="35.25" customHeight="1" x14ac:dyDescent="0.25">
      <c r="B114" s="339"/>
      <c r="C114" s="16" t="s">
        <v>65</v>
      </c>
      <c r="D114" s="87" t="s">
        <v>5</v>
      </c>
      <c r="E114" s="140" t="s">
        <v>25</v>
      </c>
      <c r="F114" s="412"/>
      <c r="G114" s="112"/>
      <c r="H114" s="87"/>
      <c r="I114" s="10"/>
      <c r="J114" s="10"/>
      <c r="K114" s="11"/>
      <c r="L114" s="74"/>
      <c r="M114" s="11"/>
      <c r="N114" s="74"/>
      <c r="O114" s="239"/>
    </row>
    <row r="115" spans="2:19" ht="30.75" customHeight="1" x14ac:dyDescent="0.25">
      <c r="B115" s="339"/>
      <c r="C115" s="230" t="s">
        <v>282</v>
      </c>
      <c r="D115" s="231" t="s">
        <v>15</v>
      </c>
      <c r="E115" s="189" t="s">
        <v>283</v>
      </c>
      <c r="F115" s="412"/>
      <c r="G115" s="112"/>
      <c r="H115" s="87"/>
      <c r="I115" s="10"/>
      <c r="J115" s="10"/>
      <c r="K115" s="11"/>
      <c r="L115" s="74"/>
      <c r="M115" s="11"/>
      <c r="N115" s="74"/>
      <c r="O115" s="239"/>
    </row>
    <row r="116" spans="2:19" ht="36.75" customHeight="1" x14ac:dyDescent="0.25">
      <c r="B116" s="339"/>
      <c r="C116" s="16" t="s">
        <v>284</v>
      </c>
      <c r="D116" s="87" t="s">
        <v>15</v>
      </c>
      <c r="E116" s="140" t="s">
        <v>285</v>
      </c>
      <c r="F116" s="412"/>
      <c r="G116" s="112"/>
      <c r="H116" s="87"/>
      <c r="I116" s="10"/>
      <c r="J116" s="10"/>
      <c r="K116" s="11"/>
      <c r="L116" s="74"/>
      <c r="M116" s="11"/>
      <c r="N116" s="74"/>
      <c r="O116" s="239"/>
    </row>
    <row r="117" spans="2:19" ht="36.75" customHeight="1" x14ac:dyDescent="0.25">
      <c r="B117" s="339"/>
      <c r="C117" s="16" t="s">
        <v>286</v>
      </c>
      <c r="D117" s="87" t="s">
        <v>5</v>
      </c>
      <c r="E117" s="140" t="s">
        <v>287</v>
      </c>
      <c r="F117" s="412"/>
      <c r="G117" s="112"/>
      <c r="H117" s="87"/>
      <c r="I117" s="10"/>
      <c r="J117" s="10"/>
      <c r="K117" s="11"/>
      <c r="L117" s="74"/>
      <c r="M117" s="11"/>
      <c r="N117" s="74"/>
      <c r="O117" s="239"/>
    </row>
    <row r="118" spans="2:19" ht="40.5" customHeight="1" thickBot="1" x14ac:dyDescent="0.3">
      <c r="B118" s="339"/>
      <c r="C118" s="17" t="s">
        <v>14</v>
      </c>
      <c r="D118" s="88" t="s">
        <v>15</v>
      </c>
      <c r="E118" s="141">
        <v>2</v>
      </c>
      <c r="F118" s="413"/>
      <c r="G118" s="144"/>
      <c r="H118" s="88"/>
      <c r="I118" s="18"/>
      <c r="J118" s="18"/>
      <c r="K118" s="19"/>
      <c r="L118" s="75"/>
      <c r="M118" s="19"/>
      <c r="N118" s="75"/>
      <c r="O118" s="239"/>
    </row>
    <row r="119" spans="2:19" ht="48" customHeight="1" x14ac:dyDescent="0.25">
      <c r="B119" s="341">
        <v>16</v>
      </c>
      <c r="C119" s="371" t="s">
        <v>69</v>
      </c>
      <c r="D119" s="380"/>
      <c r="E119" s="382" t="s">
        <v>71</v>
      </c>
      <c r="F119" s="384" t="s">
        <v>296</v>
      </c>
      <c r="G119" s="133">
        <v>10</v>
      </c>
      <c r="H119" s="40" t="s">
        <v>7</v>
      </c>
      <c r="I119" s="70" t="s">
        <v>129</v>
      </c>
      <c r="J119" s="70" t="s">
        <v>220</v>
      </c>
      <c r="K119" s="45">
        <f>M119/1.18</f>
        <v>4194.9152542372885</v>
      </c>
      <c r="L119" s="266">
        <f t="shared" si="1"/>
        <v>41949.152542372889</v>
      </c>
      <c r="M119" s="45">
        <v>4950</v>
      </c>
      <c r="N119" s="266">
        <v>49500</v>
      </c>
      <c r="O119" s="244"/>
      <c r="P119" s="109"/>
      <c r="Q119" s="109"/>
      <c r="R119" s="109"/>
      <c r="S119" s="109"/>
    </row>
    <row r="120" spans="2:19" ht="49.5" customHeight="1" thickBot="1" x14ac:dyDescent="0.3">
      <c r="B120" s="341"/>
      <c r="C120" s="372"/>
      <c r="D120" s="381"/>
      <c r="E120" s="383"/>
      <c r="F120" s="385"/>
      <c r="G120" s="134"/>
      <c r="H120" s="37"/>
      <c r="I120" s="10" t="s">
        <v>87</v>
      </c>
      <c r="J120" s="10" t="s">
        <v>221</v>
      </c>
      <c r="K120" s="39"/>
      <c r="L120" s="184"/>
      <c r="M120" s="39"/>
      <c r="N120" s="184"/>
      <c r="O120" s="245"/>
    </row>
    <row r="121" spans="2:19" ht="47.25" customHeight="1" x14ac:dyDescent="0.25">
      <c r="B121" s="341"/>
      <c r="C121" s="105" t="s">
        <v>76</v>
      </c>
      <c r="D121" s="37" t="s">
        <v>15</v>
      </c>
      <c r="E121" s="174">
        <v>1.2</v>
      </c>
      <c r="F121" s="272"/>
      <c r="G121" s="134"/>
      <c r="H121" s="37"/>
      <c r="I121" s="186" t="s">
        <v>128</v>
      </c>
      <c r="J121" s="187" t="s">
        <v>219</v>
      </c>
      <c r="K121" s="39"/>
      <c r="L121" s="41"/>
      <c r="M121" s="39"/>
      <c r="N121" s="41"/>
      <c r="O121" s="245"/>
    </row>
    <row r="122" spans="2:19" ht="35.25" customHeight="1" x14ac:dyDescent="0.25">
      <c r="B122" s="341"/>
      <c r="C122" s="105" t="s">
        <v>23</v>
      </c>
      <c r="D122" s="37"/>
      <c r="E122" s="174" t="s">
        <v>178</v>
      </c>
      <c r="F122" s="273"/>
      <c r="G122" s="134"/>
      <c r="H122" s="37"/>
      <c r="I122" s="38"/>
      <c r="J122" s="38"/>
      <c r="K122" s="39"/>
      <c r="L122" s="41"/>
      <c r="M122" s="39"/>
      <c r="N122" s="41"/>
      <c r="O122" s="245"/>
    </row>
    <row r="123" spans="2:19" ht="48.75" customHeight="1" x14ac:dyDescent="0.25">
      <c r="B123" s="341"/>
      <c r="C123" s="105" t="s">
        <v>74</v>
      </c>
      <c r="D123" s="37"/>
      <c r="E123" s="174" t="s">
        <v>75</v>
      </c>
      <c r="F123" s="273"/>
      <c r="G123" s="134"/>
      <c r="H123" s="37"/>
      <c r="I123" s="38"/>
      <c r="J123" s="38"/>
      <c r="K123" s="39"/>
      <c r="L123" s="41"/>
      <c r="M123" s="39"/>
      <c r="N123" s="41"/>
      <c r="O123" s="245"/>
    </row>
    <row r="124" spans="2:19" ht="45" customHeight="1" x14ac:dyDescent="0.25">
      <c r="B124" s="341"/>
      <c r="C124" s="105" t="s">
        <v>77</v>
      </c>
      <c r="D124" s="37" t="s">
        <v>7</v>
      </c>
      <c r="E124" s="174">
        <v>5</v>
      </c>
      <c r="F124" s="273"/>
      <c r="G124" s="134"/>
      <c r="H124" s="37"/>
      <c r="I124" s="38"/>
      <c r="J124" s="38"/>
      <c r="K124" s="39"/>
      <c r="L124" s="41"/>
      <c r="M124" s="39"/>
      <c r="N124" s="41"/>
      <c r="O124" s="245"/>
    </row>
    <row r="125" spans="2:19" ht="39.75" customHeight="1" x14ac:dyDescent="0.25">
      <c r="B125" s="341"/>
      <c r="C125" s="105" t="s">
        <v>78</v>
      </c>
      <c r="D125" s="37" t="s">
        <v>15</v>
      </c>
      <c r="E125" s="174">
        <v>370</v>
      </c>
      <c r="F125" s="273"/>
      <c r="G125" s="134"/>
      <c r="H125" s="37"/>
      <c r="I125" s="38"/>
      <c r="J125" s="38"/>
      <c r="K125" s="39"/>
      <c r="L125" s="41"/>
      <c r="M125" s="39"/>
      <c r="N125" s="41"/>
      <c r="O125" s="245"/>
    </row>
    <row r="126" spans="2:19" ht="20.25" customHeight="1" x14ac:dyDescent="0.25">
      <c r="B126" s="341"/>
      <c r="C126" s="349"/>
      <c r="D126" s="352"/>
      <c r="E126" s="355"/>
      <c r="F126" s="273"/>
      <c r="G126" s="293"/>
      <c r="H126" s="352"/>
      <c r="I126" s="426"/>
      <c r="J126" s="426"/>
      <c r="K126" s="424"/>
      <c r="L126" s="302"/>
      <c r="M126" s="500"/>
      <c r="N126" s="302"/>
      <c r="O126" s="246"/>
    </row>
    <row r="127" spans="2:19" ht="15" customHeight="1" x14ac:dyDescent="0.25">
      <c r="B127" s="341"/>
      <c r="C127" s="350"/>
      <c r="D127" s="353"/>
      <c r="E127" s="356"/>
      <c r="F127" s="273"/>
      <c r="G127" s="294"/>
      <c r="H127" s="353"/>
      <c r="I127" s="427"/>
      <c r="J127" s="427"/>
      <c r="K127" s="429"/>
      <c r="L127" s="303"/>
      <c r="M127" s="501"/>
      <c r="N127" s="303"/>
      <c r="O127" s="246"/>
    </row>
    <row r="128" spans="2:19" ht="35.25" customHeight="1" thickBot="1" x14ac:dyDescent="0.3">
      <c r="B128" s="341"/>
      <c r="C128" s="351"/>
      <c r="D128" s="354"/>
      <c r="E128" s="357"/>
      <c r="F128" s="274"/>
      <c r="G128" s="295"/>
      <c r="H128" s="354"/>
      <c r="I128" s="428"/>
      <c r="J128" s="428"/>
      <c r="K128" s="425"/>
      <c r="L128" s="304"/>
      <c r="M128" s="502"/>
      <c r="N128" s="304"/>
      <c r="O128" s="246"/>
    </row>
    <row r="129" spans="1:18" ht="51.75" customHeight="1" thickBot="1" x14ac:dyDescent="0.3">
      <c r="B129" s="205"/>
      <c r="C129" s="194" t="s">
        <v>265</v>
      </c>
      <c r="D129" s="197"/>
      <c r="E129" s="211" t="s">
        <v>331</v>
      </c>
      <c r="F129" s="212" t="s">
        <v>332</v>
      </c>
      <c r="G129" s="218">
        <v>70</v>
      </c>
      <c r="H129" s="219" t="s">
        <v>7</v>
      </c>
      <c r="I129" s="70" t="s">
        <v>273</v>
      </c>
      <c r="J129" s="70" t="s">
        <v>220</v>
      </c>
      <c r="K129" s="204">
        <f>M129/1.18</f>
        <v>203.38983050847457</v>
      </c>
      <c r="L129" s="220">
        <f t="shared" si="1"/>
        <v>14237.28813559322</v>
      </c>
      <c r="M129" s="235">
        <v>240</v>
      </c>
      <c r="N129" s="220">
        <v>16800</v>
      </c>
      <c r="O129" s="247"/>
    </row>
    <row r="130" spans="1:18" ht="42" customHeight="1" x14ac:dyDescent="0.25">
      <c r="B130" s="205"/>
      <c r="C130" s="194" t="s">
        <v>23</v>
      </c>
      <c r="D130" s="192"/>
      <c r="E130" s="211" t="s">
        <v>178</v>
      </c>
      <c r="F130" s="272"/>
      <c r="G130" s="207"/>
      <c r="H130" s="192"/>
      <c r="I130" s="10" t="s">
        <v>274</v>
      </c>
      <c r="J130" s="10" t="s">
        <v>221</v>
      </c>
      <c r="K130" s="200"/>
      <c r="L130" s="234"/>
      <c r="M130" s="233"/>
      <c r="N130" s="201"/>
      <c r="O130" s="246"/>
    </row>
    <row r="131" spans="1:18" ht="51" customHeight="1" x14ac:dyDescent="0.25">
      <c r="B131" s="205"/>
      <c r="C131" s="105" t="s">
        <v>266</v>
      </c>
      <c r="D131" s="37"/>
      <c r="E131" s="174" t="s">
        <v>267</v>
      </c>
      <c r="F131" s="273"/>
      <c r="G131" s="207"/>
      <c r="H131" s="192"/>
      <c r="I131" s="202" t="s">
        <v>275</v>
      </c>
      <c r="J131" s="203" t="s">
        <v>219</v>
      </c>
      <c r="K131" s="200"/>
      <c r="L131" s="234"/>
      <c r="M131" s="233"/>
      <c r="N131" s="201"/>
      <c r="O131" s="246"/>
    </row>
    <row r="132" spans="1:18" ht="36" customHeight="1" x14ac:dyDescent="0.25">
      <c r="B132" s="205"/>
      <c r="C132" s="105" t="s">
        <v>69</v>
      </c>
      <c r="D132" s="37"/>
      <c r="E132" s="174" t="s">
        <v>271</v>
      </c>
      <c r="F132" s="273"/>
      <c r="G132" s="134"/>
      <c r="H132" s="37"/>
      <c r="I132" s="208"/>
      <c r="J132" s="208"/>
      <c r="K132" s="209"/>
      <c r="L132" s="210"/>
      <c r="M132" s="209"/>
      <c r="N132" s="210"/>
      <c r="O132" s="246"/>
    </row>
    <row r="133" spans="1:18" ht="44.25" customHeight="1" x14ac:dyDescent="0.25">
      <c r="B133" s="205"/>
      <c r="C133" s="105" t="s">
        <v>268</v>
      </c>
      <c r="D133" s="37" t="s">
        <v>15</v>
      </c>
      <c r="E133" s="174" t="s">
        <v>333</v>
      </c>
      <c r="F133" s="273"/>
      <c r="G133" s="134"/>
      <c r="H133" s="37"/>
      <c r="I133" s="208"/>
      <c r="J133" s="208"/>
      <c r="K133" s="209"/>
      <c r="L133" s="210"/>
      <c r="M133" s="209"/>
      <c r="N133" s="210"/>
      <c r="O133" s="246"/>
      <c r="R133"/>
    </row>
    <row r="134" spans="1:18" ht="43.5" customHeight="1" x14ac:dyDescent="0.25">
      <c r="B134" s="205"/>
      <c r="C134" s="105" t="s">
        <v>272</v>
      </c>
      <c r="D134" s="37" t="s">
        <v>96</v>
      </c>
      <c r="E134" s="174">
        <v>1</v>
      </c>
      <c r="F134" s="273"/>
      <c r="G134" s="134"/>
      <c r="H134" s="37"/>
      <c r="I134" s="208"/>
      <c r="J134" s="208"/>
      <c r="K134" s="209"/>
      <c r="L134" s="210"/>
      <c r="M134" s="209"/>
      <c r="N134" s="210"/>
      <c r="O134" s="246"/>
    </row>
    <row r="135" spans="1:18" ht="36.75" customHeight="1" thickBot="1" x14ac:dyDescent="0.3">
      <c r="B135" s="205"/>
      <c r="C135" s="195" t="s">
        <v>269</v>
      </c>
      <c r="D135" s="193"/>
      <c r="E135" s="221" t="s">
        <v>270</v>
      </c>
      <c r="F135" s="273"/>
      <c r="G135" s="134"/>
      <c r="H135" s="37"/>
      <c r="I135" s="208"/>
      <c r="J135" s="208"/>
      <c r="K135" s="209"/>
      <c r="L135" s="210"/>
      <c r="M135" s="209"/>
      <c r="N135" s="210"/>
      <c r="O135" s="246"/>
    </row>
    <row r="136" spans="1:18" ht="45" customHeight="1" thickBot="1" x14ac:dyDescent="0.3">
      <c r="A136" s="65"/>
      <c r="B136" s="341">
        <v>21</v>
      </c>
      <c r="C136" s="14" t="s">
        <v>79</v>
      </c>
      <c r="D136" s="86" t="s">
        <v>80</v>
      </c>
      <c r="E136" s="139">
        <v>1.8</v>
      </c>
      <c r="F136" s="131" t="s">
        <v>81</v>
      </c>
      <c r="G136" s="130">
        <v>10</v>
      </c>
      <c r="H136" s="24" t="s">
        <v>7</v>
      </c>
      <c r="I136" s="15" t="s">
        <v>127</v>
      </c>
      <c r="J136" s="15" t="s">
        <v>222</v>
      </c>
      <c r="K136" s="25">
        <f>M136/1.18</f>
        <v>1652.542372881356</v>
      </c>
      <c r="L136" s="265">
        <f t="shared" si="1"/>
        <v>16525.423728813559</v>
      </c>
      <c r="M136" s="25">
        <v>1950</v>
      </c>
      <c r="N136" s="265">
        <v>19500</v>
      </c>
      <c r="O136" s="238"/>
    </row>
    <row r="137" spans="1:18" ht="38.25" customHeight="1" x14ac:dyDescent="0.25">
      <c r="A137" s="65"/>
      <c r="B137" s="341"/>
      <c r="C137" s="16" t="s">
        <v>82</v>
      </c>
      <c r="D137" s="87" t="s">
        <v>83</v>
      </c>
      <c r="E137" s="140">
        <v>42</v>
      </c>
      <c r="F137" s="411"/>
      <c r="G137" s="112"/>
      <c r="H137" s="87"/>
      <c r="I137" s="10" t="s">
        <v>130</v>
      </c>
      <c r="J137" s="10" t="s">
        <v>223</v>
      </c>
      <c r="K137" s="11"/>
      <c r="L137" s="108"/>
      <c r="M137" s="11"/>
      <c r="N137" s="108"/>
      <c r="O137" s="239"/>
    </row>
    <row r="138" spans="1:18" ht="39" customHeight="1" x14ac:dyDescent="0.25">
      <c r="A138" s="65"/>
      <c r="B138" s="341"/>
      <c r="C138" s="16" t="s">
        <v>79</v>
      </c>
      <c r="D138" s="87" t="s">
        <v>80</v>
      </c>
      <c r="E138" s="140">
        <v>1.8</v>
      </c>
      <c r="F138" s="412"/>
      <c r="G138" s="112"/>
      <c r="H138" s="87"/>
      <c r="I138" s="10"/>
      <c r="J138" s="10"/>
      <c r="K138" s="11"/>
      <c r="L138" s="74"/>
      <c r="M138" s="11"/>
      <c r="N138" s="74"/>
      <c r="O138" s="239"/>
    </row>
    <row r="139" spans="1:18" ht="42.75" customHeight="1" x14ac:dyDescent="0.25">
      <c r="A139" s="65"/>
      <c r="B139" s="341"/>
      <c r="C139" s="16" t="s">
        <v>172</v>
      </c>
      <c r="D139" s="87"/>
      <c r="E139" s="140" t="s">
        <v>10</v>
      </c>
      <c r="F139" s="412"/>
      <c r="G139" s="112"/>
      <c r="H139" s="87"/>
      <c r="I139" s="10"/>
      <c r="J139" s="10"/>
      <c r="K139" s="11"/>
      <c r="L139" s="74"/>
      <c r="M139" s="11"/>
      <c r="N139" s="74"/>
      <c r="O139" s="239"/>
    </row>
    <row r="140" spans="1:18" ht="42" customHeight="1" x14ac:dyDescent="0.25">
      <c r="A140" s="65"/>
      <c r="B140" s="341"/>
      <c r="C140" s="16" t="s">
        <v>69</v>
      </c>
      <c r="D140" s="87"/>
      <c r="E140" s="140" t="s">
        <v>84</v>
      </c>
      <c r="F140" s="412"/>
      <c r="G140" s="112"/>
      <c r="H140" s="87"/>
      <c r="I140" s="10"/>
      <c r="J140" s="10"/>
      <c r="K140" s="11"/>
      <c r="L140" s="74"/>
      <c r="M140" s="11"/>
      <c r="N140" s="74"/>
      <c r="O140" s="239"/>
    </row>
    <row r="141" spans="1:18" ht="83.25" customHeight="1" thickBot="1" x14ac:dyDescent="0.3">
      <c r="A141" s="65"/>
      <c r="B141" s="341"/>
      <c r="C141" s="17" t="s">
        <v>85</v>
      </c>
      <c r="D141" s="88"/>
      <c r="E141" s="141" t="s">
        <v>165</v>
      </c>
      <c r="F141" s="413"/>
      <c r="G141" s="144"/>
      <c r="H141" s="88"/>
      <c r="I141" s="18"/>
      <c r="J141" s="18"/>
      <c r="K141" s="19"/>
      <c r="L141" s="75"/>
      <c r="M141" s="19"/>
      <c r="N141" s="75"/>
      <c r="O141" s="239"/>
    </row>
    <row r="142" spans="1:18" ht="60.75" customHeight="1" thickBot="1" x14ac:dyDescent="0.3">
      <c r="A142" s="65"/>
      <c r="B142" s="338">
        <v>22</v>
      </c>
      <c r="C142" s="121" t="s">
        <v>69</v>
      </c>
      <c r="D142" s="33"/>
      <c r="E142" s="176" t="s">
        <v>71</v>
      </c>
      <c r="F142" s="127" t="s">
        <v>294</v>
      </c>
      <c r="G142" s="132">
        <v>20</v>
      </c>
      <c r="H142" s="49" t="s">
        <v>7</v>
      </c>
      <c r="I142" s="69" t="s">
        <v>103</v>
      </c>
      <c r="J142" s="70" t="s">
        <v>224</v>
      </c>
      <c r="K142" s="45">
        <f>M142/1.18</f>
        <v>5084.7457627118647</v>
      </c>
      <c r="L142" s="265">
        <f t="shared" si="1"/>
        <v>101694.91525423729</v>
      </c>
      <c r="M142" s="45">
        <v>6000</v>
      </c>
      <c r="N142" s="265">
        <v>120000</v>
      </c>
      <c r="O142" s="238"/>
    </row>
    <row r="143" spans="1:18" ht="35.25" customHeight="1" x14ac:dyDescent="0.25">
      <c r="A143" s="65"/>
      <c r="B143" s="364"/>
      <c r="C143" s="122" t="s">
        <v>76</v>
      </c>
      <c r="D143" s="101" t="s">
        <v>15</v>
      </c>
      <c r="E143" s="177">
        <v>1.2</v>
      </c>
      <c r="F143" s="149"/>
      <c r="G143" s="146"/>
      <c r="H143" s="46"/>
      <c r="I143" s="53"/>
      <c r="J143" s="54"/>
      <c r="K143" s="55"/>
      <c r="L143" s="77"/>
      <c r="M143" s="55"/>
      <c r="N143" s="77"/>
      <c r="O143" s="238"/>
    </row>
    <row r="144" spans="1:18" ht="51" customHeight="1" x14ac:dyDescent="0.25">
      <c r="A144" s="65"/>
      <c r="B144" s="339"/>
      <c r="C144" s="123" t="s">
        <v>4</v>
      </c>
      <c r="D144" s="30"/>
      <c r="E144" s="178" t="s">
        <v>105</v>
      </c>
      <c r="F144" s="369"/>
      <c r="G144" s="103"/>
      <c r="H144" s="30"/>
      <c r="I144" s="43"/>
      <c r="J144" s="43"/>
      <c r="K144" s="39"/>
      <c r="L144" s="74"/>
      <c r="M144" s="39"/>
      <c r="N144" s="74"/>
      <c r="O144" s="239"/>
    </row>
    <row r="145" spans="1:15" ht="35.25" customHeight="1" x14ac:dyDescent="0.25">
      <c r="A145" s="65"/>
      <c r="B145" s="339"/>
      <c r="C145" s="123" t="s">
        <v>106</v>
      </c>
      <c r="D145" s="30"/>
      <c r="E145" s="178" t="s">
        <v>92</v>
      </c>
      <c r="F145" s="369"/>
      <c r="G145" s="103"/>
      <c r="H145" s="30"/>
      <c r="I145" s="43"/>
      <c r="J145" s="43"/>
      <c r="K145" s="39"/>
      <c r="L145" s="74"/>
      <c r="M145" s="39"/>
      <c r="N145" s="74"/>
      <c r="O145" s="239"/>
    </row>
    <row r="146" spans="1:15" ht="63" customHeight="1" x14ac:dyDescent="0.25">
      <c r="A146" s="65"/>
      <c r="B146" s="339"/>
      <c r="C146" s="123" t="s">
        <v>107</v>
      </c>
      <c r="D146" s="30"/>
      <c r="E146" s="178" t="s">
        <v>179</v>
      </c>
      <c r="F146" s="369"/>
      <c r="G146" s="103"/>
      <c r="H146" s="30"/>
      <c r="I146" s="43"/>
      <c r="J146" s="43"/>
      <c r="K146" s="39"/>
      <c r="L146" s="74"/>
      <c r="M146" s="39"/>
      <c r="N146" s="74"/>
      <c r="O146" s="239"/>
    </row>
    <row r="147" spans="1:15" ht="41.25" customHeight="1" x14ac:dyDescent="0.25">
      <c r="A147" s="65"/>
      <c r="B147" s="339"/>
      <c r="C147" s="123" t="s">
        <v>180</v>
      </c>
      <c r="D147" s="30"/>
      <c r="E147" s="178" t="s">
        <v>10</v>
      </c>
      <c r="F147" s="369"/>
      <c r="G147" s="103"/>
      <c r="H147" s="30"/>
      <c r="I147" s="43"/>
      <c r="J147" s="43"/>
      <c r="K147" s="39"/>
      <c r="L147" s="74"/>
      <c r="M147" s="39"/>
      <c r="N147" s="74"/>
      <c r="O147" s="239"/>
    </row>
    <row r="148" spans="1:15" ht="38.25" customHeight="1" x14ac:dyDescent="0.25">
      <c r="A148" s="65"/>
      <c r="B148" s="339"/>
      <c r="C148" s="123" t="s">
        <v>111</v>
      </c>
      <c r="D148" s="30" t="s">
        <v>7</v>
      </c>
      <c r="E148" s="178">
        <v>2</v>
      </c>
      <c r="F148" s="369"/>
      <c r="G148" s="103"/>
      <c r="H148" s="30"/>
      <c r="I148" s="43"/>
      <c r="J148" s="43"/>
      <c r="K148" s="39"/>
      <c r="L148" s="74"/>
      <c r="M148" s="39"/>
      <c r="N148" s="74"/>
      <c r="O148" s="239"/>
    </row>
    <row r="149" spans="1:15" ht="32.25" customHeight="1" x14ac:dyDescent="0.25">
      <c r="A149" s="65"/>
      <c r="B149" s="339"/>
      <c r="C149" s="123" t="s">
        <v>108</v>
      </c>
      <c r="D149" s="30"/>
      <c r="E149" s="178"/>
      <c r="F149" s="369"/>
      <c r="G149" s="103"/>
      <c r="H149" s="30"/>
      <c r="I149" s="43"/>
      <c r="J149" s="43"/>
      <c r="K149" s="39"/>
      <c r="L149" s="74"/>
      <c r="M149" s="39"/>
      <c r="N149" s="74"/>
      <c r="O149" s="239"/>
    </row>
    <row r="150" spans="1:15" ht="36.75" customHeight="1" x14ac:dyDescent="0.25">
      <c r="A150" s="65"/>
      <c r="B150" s="339"/>
      <c r="C150" s="123" t="s">
        <v>109</v>
      </c>
      <c r="D150" s="30" t="s">
        <v>110</v>
      </c>
      <c r="E150" s="178">
        <v>12</v>
      </c>
      <c r="F150" s="369"/>
      <c r="G150" s="103"/>
      <c r="H150" s="30"/>
      <c r="I150" s="43"/>
      <c r="J150" s="43"/>
      <c r="K150" s="39"/>
      <c r="L150" s="74"/>
      <c r="M150" s="39"/>
      <c r="N150" s="74"/>
      <c r="O150" s="239"/>
    </row>
    <row r="151" spans="1:15" ht="36" customHeight="1" x14ac:dyDescent="0.25">
      <c r="A151" s="65"/>
      <c r="B151" s="339"/>
      <c r="C151" s="123" t="s">
        <v>101</v>
      </c>
      <c r="D151" s="30" t="s">
        <v>96</v>
      </c>
      <c r="E151" s="178">
        <v>38</v>
      </c>
      <c r="F151" s="369"/>
      <c r="G151" s="103"/>
      <c r="H151" s="30"/>
      <c r="I151" s="43"/>
      <c r="J151" s="43"/>
      <c r="K151" s="39"/>
      <c r="L151" s="74"/>
      <c r="M151" s="39"/>
      <c r="N151" s="74"/>
      <c r="O151" s="239"/>
    </row>
    <row r="152" spans="1:15" ht="162.75" customHeight="1" x14ac:dyDescent="0.25">
      <c r="A152" s="65"/>
      <c r="B152" s="339"/>
      <c r="C152" s="123" t="s">
        <v>115</v>
      </c>
      <c r="D152" s="30"/>
      <c r="E152" s="178"/>
      <c r="F152" s="369"/>
      <c r="G152" s="103"/>
      <c r="H152" s="30"/>
      <c r="I152" s="43"/>
      <c r="J152" s="43"/>
      <c r="K152" s="39"/>
      <c r="L152" s="74"/>
      <c r="M152" s="39"/>
      <c r="N152" s="74"/>
      <c r="O152" s="239"/>
    </row>
    <row r="153" spans="1:15" ht="41.25" customHeight="1" x14ac:dyDescent="0.25">
      <c r="A153" s="65"/>
      <c r="B153" s="339"/>
      <c r="C153" s="122" t="s">
        <v>112</v>
      </c>
      <c r="D153" s="101"/>
      <c r="E153" s="177"/>
      <c r="F153" s="369"/>
      <c r="G153" s="147"/>
      <c r="H153" s="93"/>
      <c r="I153" s="72"/>
      <c r="J153" s="72"/>
      <c r="K153" s="104"/>
      <c r="L153" s="108"/>
      <c r="M153" s="104"/>
      <c r="N153" s="108"/>
      <c r="O153" s="239"/>
    </row>
    <row r="154" spans="1:15" ht="38.25" customHeight="1" thickBot="1" x14ac:dyDescent="0.3">
      <c r="A154" s="65"/>
      <c r="B154" s="340"/>
      <c r="C154" s="124" t="s">
        <v>113</v>
      </c>
      <c r="D154" s="31"/>
      <c r="E154" s="179"/>
      <c r="F154" s="370"/>
      <c r="G154" s="148"/>
      <c r="H154" s="31"/>
      <c r="I154" s="44"/>
      <c r="J154" s="44"/>
      <c r="K154" s="42"/>
      <c r="L154" s="75"/>
      <c r="M154" s="42"/>
      <c r="N154" s="75"/>
      <c r="O154" s="239"/>
    </row>
    <row r="155" spans="1:15" ht="48" customHeight="1" thickBot="1" x14ac:dyDescent="0.3">
      <c r="A155" s="65"/>
      <c r="B155" s="365">
        <v>23</v>
      </c>
      <c r="C155" s="121" t="s">
        <v>69</v>
      </c>
      <c r="D155" s="33"/>
      <c r="E155" s="176" t="s">
        <v>71</v>
      </c>
      <c r="F155" s="127" t="s">
        <v>297</v>
      </c>
      <c r="G155" s="132">
        <v>3</v>
      </c>
      <c r="H155" s="49" t="s">
        <v>7</v>
      </c>
      <c r="I155" s="69" t="s">
        <v>131</v>
      </c>
      <c r="J155" s="70" t="s">
        <v>225</v>
      </c>
      <c r="K155" s="45">
        <f>M155/1.18</f>
        <v>11355.932203389832</v>
      </c>
      <c r="L155" s="265">
        <f t="shared" ref="L155:L207" si="2">K155*G155</f>
        <v>34067.796610169491</v>
      </c>
      <c r="M155" s="45">
        <v>13400</v>
      </c>
      <c r="N155" s="265">
        <v>40200</v>
      </c>
      <c r="O155" s="238"/>
    </row>
    <row r="156" spans="1:15" ht="46.5" customHeight="1" x14ac:dyDescent="0.25">
      <c r="A156" s="65"/>
      <c r="B156" s="365"/>
      <c r="C156" s="122" t="s">
        <v>76</v>
      </c>
      <c r="D156" s="101" t="s">
        <v>15</v>
      </c>
      <c r="E156" s="177">
        <v>1.2</v>
      </c>
      <c r="F156" s="368"/>
      <c r="G156" s="147"/>
      <c r="H156" s="93"/>
      <c r="I156" s="191" t="s">
        <v>132</v>
      </c>
      <c r="J156" s="10" t="s">
        <v>226</v>
      </c>
      <c r="K156" s="55"/>
      <c r="L156" s="77"/>
      <c r="M156" s="55"/>
      <c r="N156" s="77"/>
      <c r="O156" s="238"/>
    </row>
    <row r="157" spans="1:15" ht="46.5" customHeight="1" x14ac:dyDescent="0.25">
      <c r="A157" s="65"/>
      <c r="B157" s="366"/>
      <c r="C157" s="123" t="s">
        <v>4</v>
      </c>
      <c r="D157" s="30"/>
      <c r="E157" s="178" t="s">
        <v>114</v>
      </c>
      <c r="F157" s="369"/>
      <c r="G157" s="103"/>
      <c r="H157" s="30"/>
      <c r="I157" s="43"/>
      <c r="J157" s="23"/>
      <c r="K157" s="39"/>
      <c r="L157" s="74"/>
      <c r="M157" s="39"/>
      <c r="N157" s="74"/>
      <c r="O157" s="239"/>
    </row>
    <row r="158" spans="1:15" ht="37.5" customHeight="1" x14ac:dyDescent="0.25">
      <c r="A158" s="65"/>
      <c r="B158" s="366"/>
      <c r="C158" s="123" t="s">
        <v>260</v>
      </c>
      <c r="D158" s="30"/>
      <c r="E158" s="178" t="s">
        <v>259</v>
      </c>
      <c r="F158" s="369"/>
      <c r="G158" s="103"/>
      <c r="H158" s="30"/>
      <c r="I158" s="43"/>
      <c r="J158" s="43"/>
      <c r="K158" s="39"/>
      <c r="L158" s="74"/>
      <c r="M158" s="39"/>
      <c r="N158" s="74"/>
      <c r="O158" s="239"/>
    </row>
    <row r="159" spans="1:15" ht="44.25" customHeight="1" x14ac:dyDescent="0.25">
      <c r="A159" s="65"/>
      <c r="B159" s="366"/>
      <c r="C159" s="123" t="s">
        <v>101</v>
      </c>
      <c r="D159" s="30" t="s">
        <v>96</v>
      </c>
      <c r="E159" s="178">
        <v>72</v>
      </c>
      <c r="F159" s="369"/>
      <c r="G159" s="103"/>
      <c r="H159" s="30"/>
      <c r="I159" s="43"/>
      <c r="J159" s="43"/>
      <c r="K159" s="39"/>
      <c r="L159" s="74"/>
      <c r="M159" s="39"/>
      <c r="N159" s="74"/>
      <c r="O159" s="239"/>
    </row>
    <row r="160" spans="1:15" ht="48" customHeight="1" x14ac:dyDescent="0.25">
      <c r="A160" s="65"/>
      <c r="B160" s="366"/>
      <c r="C160" s="123" t="s">
        <v>116</v>
      </c>
      <c r="D160" s="30" t="s">
        <v>7</v>
      </c>
      <c r="E160" s="178">
        <v>4</v>
      </c>
      <c r="F160" s="369"/>
      <c r="G160" s="103"/>
      <c r="H160" s="30"/>
      <c r="I160" s="43"/>
      <c r="J160" s="43"/>
      <c r="K160" s="39"/>
      <c r="L160" s="74"/>
      <c r="M160" s="39"/>
      <c r="N160" s="74"/>
      <c r="O160" s="239"/>
    </row>
    <row r="161" spans="1:19" ht="69.75" customHeight="1" x14ac:dyDescent="0.25">
      <c r="A161" s="65"/>
      <c r="B161" s="366"/>
      <c r="C161" s="123" t="s">
        <v>261</v>
      </c>
      <c r="D161" s="30"/>
      <c r="E161" s="178"/>
      <c r="F161" s="369"/>
      <c r="G161" s="103"/>
      <c r="H161" s="30"/>
      <c r="I161" s="43"/>
      <c r="J161" s="43"/>
      <c r="K161" s="39"/>
      <c r="L161" s="74"/>
      <c r="M161" s="39"/>
      <c r="N161" s="74"/>
      <c r="O161" s="239"/>
    </row>
    <row r="162" spans="1:19" ht="51.75" customHeight="1" x14ac:dyDescent="0.25">
      <c r="A162" s="65"/>
      <c r="B162" s="366"/>
      <c r="C162" s="123" t="s">
        <v>262</v>
      </c>
      <c r="D162" s="30"/>
      <c r="E162" s="178"/>
      <c r="F162" s="369"/>
      <c r="G162" s="103"/>
      <c r="H162" s="30"/>
      <c r="I162" s="43"/>
      <c r="J162" s="43"/>
      <c r="K162" s="39"/>
      <c r="L162" s="74"/>
      <c r="M162" s="39"/>
      <c r="N162" s="74"/>
      <c r="O162" s="239"/>
    </row>
    <row r="163" spans="1:19" ht="42" customHeight="1" thickBot="1" x14ac:dyDescent="0.3">
      <c r="A163" s="65"/>
      <c r="B163" s="367"/>
      <c r="C163" s="124" t="s">
        <v>117</v>
      </c>
      <c r="D163" s="31"/>
      <c r="E163" s="179"/>
      <c r="F163" s="370"/>
      <c r="G163" s="148"/>
      <c r="H163" s="31"/>
      <c r="I163" s="44"/>
      <c r="J163" s="44"/>
      <c r="K163" s="42"/>
      <c r="L163" s="75"/>
      <c r="M163" s="42"/>
      <c r="N163" s="75"/>
      <c r="O163" s="239"/>
    </row>
    <row r="164" spans="1:19" ht="38.25" customHeight="1" thickBot="1" x14ac:dyDescent="0.3">
      <c r="A164" s="65"/>
      <c r="B164" s="338">
        <v>25</v>
      </c>
      <c r="C164" s="371" t="s">
        <v>69</v>
      </c>
      <c r="D164" s="373"/>
      <c r="E164" s="375" t="s">
        <v>71</v>
      </c>
      <c r="F164" s="180" t="s">
        <v>191</v>
      </c>
      <c r="G164" s="132">
        <v>4</v>
      </c>
      <c r="H164" s="49" t="s">
        <v>7</v>
      </c>
      <c r="I164" s="69" t="s">
        <v>257</v>
      </c>
      <c r="J164" s="15" t="s">
        <v>239</v>
      </c>
      <c r="K164" s="45">
        <f>M164/1.18</f>
        <v>7381.3559322033898</v>
      </c>
      <c r="L164" s="265">
        <f t="shared" si="2"/>
        <v>29525.423728813559</v>
      </c>
      <c r="M164" s="45">
        <v>8710</v>
      </c>
      <c r="N164" s="265">
        <v>34840</v>
      </c>
      <c r="O164" s="238"/>
    </row>
    <row r="165" spans="1:19" ht="21.75" hidden="1" customHeight="1" x14ac:dyDescent="0.3">
      <c r="A165" s="65"/>
      <c r="B165" s="339"/>
      <c r="C165" s="372"/>
      <c r="D165" s="374"/>
      <c r="E165" s="376"/>
      <c r="F165" s="181" t="s">
        <v>133</v>
      </c>
      <c r="G165" s="30"/>
      <c r="H165" s="30"/>
      <c r="I165" s="43"/>
      <c r="J165" s="43"/>
      <c r="K165" s="39">
        <f>M165/1.18</f>
        <v>0</v>
      </c>
      <c r="L165" s="108">
        <f t="shared" si="2"/>
        <v>0</v>
      </c>
      <c r="M165" s="39"/>
      <c r="N165" s="108"/>
      <c r="O165" s="239"/>
    </row>
    <row r="166" spans="1:19" ht="40.5" customHeight="1" x14ac:dyDescent="0.25">
      <c r="A166" s="65"/>
      <c r="B166" s="339"/>
      <c r="C166" s="105" t="s">
        <v>72</v>
      </c>
      <c r="D166" s="37"/>
      <c r="E166" s="174" t="s">
        <v>90</v>
      </c>
      <c r="F166" s="377"/>
      <c r="G166" s="103"/>
      <c r="H166" s="30"/>
      <c r="I166" s="43"/>
      <c r="J166" s="43"/>
      <c r="K166" s="39"/>
      <c r="L166" s="74"/>
      <c r="M166" s="39"/>
      <c r="N166" s="74"/>
      <c r="O166" s="239"/>
    </row>
    <row r="167" spans="1:19" ht="30" customHeight="1" x14ac:dyDescent="0.25">
      <c r="A167" s="65"/>
      <c r="B167" s="339"/>
      <c r="C167" s="105" t="s">
        <v>73</v>
      </c>
      <c r="D167" s="37"/>
      <c r="E167" s="174" t="s">
        <v>92</v>
      </c>
      <c r="F167" s="378"/>
      <c r="G167" s="103"/>
      <c r="H167" s="30"/>
      <c r="I167" s="43"/>
      <c r="J167" s="43"/>
      <c r="K167" s="39"/>
      <c r="L167" s="74"/>
      <c r="M167" s="39"/>
      <c r="N167" s="74"/>
      <c r="O167" s="239"/>
    </row>
    <row r="168" spans="1:19" ht="29.25" customHeight="1" x14ac:dyDescent="0.25">
      <c r="A168" s="65"/>
      <c r="B168" s="339"/>
      <c r="C168" s="105" t="s">
        <v>91</v>
      </c>
      <c r="D168" s="37" t="s">
        <v>7</v>
      </c>
      <c r="E168" s="174">
        <v>4</v>
      </c>
      <c r="F168" s="378"/>
      <c r="G168" s="103"/>
      <c r="H168" s="30"/>
      <c r="I168" s="43"/>
      <c r="J168" s="43"/>
      <c r="K168" s="39"/>
      <c r="L168" s="74"/>
      <c r="M168" s="39"/>
      <c r="N168" s="74"/>
      <c r="O168" s="239"/>
    </row>
    <row r="169" spans="1:19" ht="41.25" customHeight="1" x14ac:dyDescent="0.25">
      <c r="A169" s="65"/>
      <c r="B169" s="339"/>
      <c r="C169" s="105" t="s">
        <v>95</v>
      </c>
      <c r="D169" s="37" t="s">
        <v>7</v>
      </c>
      <c r="E169" s="174" t="s">
        <v>104</v>
      </c>
      <c r="F169" s="378"/>
      <c r="G169" s="103"/>
      <c r="H169" s="30"/>
      <c r="I169" s="43"/>
      <c r="J169" s="43"/>
      <c r="K169" s="39"/>
      <c r="L169" s="74"/>
      <c r="M169" s="39"/>
      <c r="N169" s="74"/>
      <c r="O169" s="239"/>
    </row>
    <row r="170" spans="1:19" ht="33.75" customHeight="1" x14ac:dyDescent="0.25">
      <c r="A170" s="65"/>
      <c r="B170" s="339"/>
      <c r="C170" s="105" t="s">
        <v>93</v>
      </c>
      <c r="D170" s="37"/>
      <c r="E170" s="174" t="s">
        <v>94</v>
      </c>
      <c r="F170" s="378"/>
      <c r="G170" s="103"/>
      <c r="H170" s="30"/>
      <c r="I170" s="43"/>
      <c r="J170" s="43"/>
      <c r="K170" s="39"/>
      <c r="L170" s="74"/>
      <c r="M170" s="39"/>
      <c r="N170" s="74"/>
      <c r="O170" s="239"/>
      <c r="S170"/>
    </row>
    <row r="171" spans="1:19" ht="28.5" customHeight="1" x14ac:dyDescent="0.25">
      <c r="A171" s="65"/>
      <c r="B171" s="339"/>
      <c r="C171" s="105" t="s">
        <v>101</v>
      </c>
      <c r="D171" s="37" t="s">
        <v>96</v>
      </c>
      <c r="E171" s="174">
        <v>44</v>
      </c>
      <c r="F171" s="378"/>
      <c r="G171" s="103"/>
      <c r="H171" s="30"/>
      <c r="I171" s="43"/>
      <c r="J171" s="43"/>
      <c r="K171" s="39"/>
      <c r="L171" s="74"/>
      <c r="M171" s="39"/>
      <c r="N171" s="74"/>
      <c r="O171" s="239"/>
    </row>
    <row r="172" spans="1:19" ht="37.5" customHeight="1" x14ac:dyDescent="0.25">
      <c r="A172" s="65"/>
      <c r="B172" s="339"/>
      <c r="C172" s="105" t="s">
        <v>97</v>
      </c>
      <c r="D172" s="37" t="s">
        <v>96</v>
      </c>
      <c r="E172" s="174">
        <v>60</v>
      </c>
      <c r="F172" s="378"/>
      <c r="G172" s="103"/>
      <c r="H172" s="30"/>
      <c r="I172" s="43"/>
      <c r="J172" s="43"/>
      <c r="K172" s="39"/>
      <c r="L172" s="74"/>
      <c r="M172" s="39"/>
      <c r="N172" s="74"/>
      <c r="O172" s="239"/>
    </row>
    <row r="173" spans="1:19" ht="33.75" customHeight="1" x14ac:dyDescent="0.25">
      <c r="A173" s="65"/>
      <c r="B173" s="339"/>
      <c r="C173" s="105" t="s">
        <v>98</v>
      </c>
      <c r="D173" s="37"/>
      <c r="E173" s="174" t="s">
        <v>99</v>
      </c>
      <c r="F173" s="378"/>
      <c r="G173" s="103"/>
      <c r="H173" s="30"/>
      <c r="I173" s="43"/>
      <c r="J173" s="43"/>
      <c r="K173" s="39"/>
      <c r="L173" s="74"/>
      <c r="M173" s="39"/>
      <c r="N173" s="74"/>
      <c r="O173" s="239"/>
    </row>
    <row r="174" spans="1:19" ht="126" customHeight="1" thickBot="1" x14ac:dyDescent="0.3">
      <c r="A174" s="83"/>
      <c r="B174" s="363"/>
      <c r="C174" s="106" t="s">
        <v>100</v>
      </c>
      <c r="D174" s="107"/>
      <c r="E174" s="175"/>
      <c r="F174" s="379"/>
      <c r="G174" s="148"/>
      <c r="H174" s="31"/>
      <c r="I174" s="44"/>
      <c r="J174" s="222"/>
      <c r="K174" s="42"/>
      <c r="L174" s="75"/>
      <c r="M174" s="42"/>
      <c r="N174" s="75"/>
      <c r="O174" s="239"/>
    </row>
    <row r="175" spans="1:19" ht="51.75" customHeight="1" thickBot="1" x14ac:dyDescent="0.3">
      <c r="A175" s="83"/>
      <c r="B175" s="102"/>
      <c r="C175" s="194" t="s">
        <v>23</v>
      </c>
      <c r="D175" s="192"/>
      <c r="E175" s="211" t="s">
        <v>178</v>
      </c>
      <c r="F175" s="212" t="s">
        <v>330</v>
      </c>
      <c r="G175" s="438">
        <v>36</v>
      </c>
      <c r="H175" s="430" t="s">
        <v>7</v>
      </c>
      <c r="I175" s="432" t="s">
        <v>276</v>
      </c>
      <c r="J175" s="436" t="s">
        <v>239</v>
      </c>
      <c r="K175" s="434">
        <f>M175/1.18</f>
        <v>389.83050847457628</v>
      </c>
      <c r="L175" s="300">
        <f t="shared" si="2"/>
        <v>14033.898305084746</v>
      </c>
      <c r="M175" s="503">
        <v>460</v>
      </c>
      <c r="N175" s="300">
        <v>16560</v>
      </c>
      <c r="O175" s="243"/>
    </row>
    <row r="176" spans="1:19" ht="12" customHeight="1" x14ac:dyDescent="0.25">
      <c r="A176" s="83"/>
      <c r="B176" s="102"/>
      <c r="C176" s="196"/>
      <c r="D176" s="198"/>
      <c r="E176" s="199"/>
      <c r="F176" s="347"/>
      <c r="G176" s="439"/>
      <c r="H176" s="431"/>
      <c r="I176" s="433"/>
      <c r="J176" s="436"/>
      <c r="K176" s="435">
        <f>M176/1.18</f>
        <v>0</v>
      </c>
      <c r="L176" s="301">
        <f t="shared" si="2"/>
        <v>0</v>
      </c>
      <c r="M176" s="504"/>
      <c r="N176" s="301"/>
      <c r="O176" s="243"/>
    </row>
    <row r="177" spans="1:15" ht="54" customHeight="1" x14ac:dyDescent="0.25">
      <c r="A177" s="83"/>
      <c r="B177" s="102"/>
      <c r="C177" s="105" t="s">
        <v>69</v>
      </c>
      <c r="D177" s="37"/>
      <c r="E177" s="174" t="s">
        <v>271</v>
      </c>
      <c r="F177" s="348"/>
      <c r="G177" s="147"/>
      <c r="H177" s="206" t="s">
        <v>70</v>
      </c>
      <c r="I177" s="202" t="s">
        <v>277</v>
      </c>
      <c r="J177" s="437" t="s">
        <v>222</v>
      </c>
      <c r="K177" s="104"/>
      <c r="L177" s="108"/>
      <c r="M177" s="104"/>
      <c r="N177" s="108"/>
      <c r="O177" s="239"/>
    </row>
    <row r="178" spans="1:15" ht="45.75" customHeight="1" x14ac:dyDescent="0.25">
      <c r="A178" s="83"/>
      <c r="B178" s="102"/>
      <c r="C178" s="105" t="s">
        <v>266</v>
      </c>
      <c r="D178" s="37"/>
      <c r="E178" s="174" t="s">
        <v>267</v>
      </c>
      <c r="F178" s="348"/>
      <c r="G178" s="103"/>
      <c r="H178" s="30"/>
      <c r="I178" s="43"/>
      <c r="J178" s="392"/>
      <c r="K178" s="39"/>
      <c r="L178" s="74"/>
      <c r="M178" s="39"/>
      <c r="N178" s="74"/>
      <c r="O178" s="239"/>
    </row>
    <row r="179" spans="1:15" ht="45.75" customHeight="1" thickBot="1" x14ac:dyDescent="0.3">
      <c r="A179" s="83"/>
      <c r="B179" s="102"/>
      <c r="C179" s="229" t="s">
        <v>329</v>
      </c>
      <c r="D179" s="225"/>
      <c r="E179" s="211"/>
      <c r="F179" s="348"/>
      <c r="G179" s="213"/>
      <c r="H179" s="214"/>
      <c r="I179" s="215"/>
      <c r="J179" s="222"/>
      <c r="K179" s="216"/>
      <c r="L179" s="217"/>
      <c r="M179" s="216"/>
      <c r="N179" s="217"/>
      <c r="O179" s="239"/>
    </row>
    <row r="180" spans="1:15" ht="30.75" customHeight="1" thickBot="1" x14ac:dyDescent="0.3">
      <c r="A180" s="83"/>
      <c r="B180" s="102"/>
      <c r="C180" s="371" t="s">
        <v>182</v>
      </c>
      <c r="D180" s="380"/>
      <c r="E180" s="375" t="s">
        <v>251</v>
      </c>
      <c r="F180" s="127" t="s">
        <v>295</v>
      </c>
      <c r="G180" s="438">
        <v>1</v>
      </c>
      <c r="H180" s="430" t="s">
        <v>70</v>
      </c>
      <c r="I180" s="432" t="s">
        <v>195</v>
      </c>
      <c r="J180" s="391" t="s">
        <v>222</v>
      </c>
      <c r="K180" s="434">
        <f>M180/1.18</f>
        <v>3432.2033898305085</v>
      </c>
      <c r="L180" s="291">
        <f t="shared" si="2"/>
        <v>3432.2033898305085</v>
      </c>
      <c r="M180" s="503">
        <v>4050</v>
      </c>
      <c r="N180" s="291">
        <v>4050</v>
      </c>
      <c r="O180" s="241"/>
    </row>
    <row r="181" spans="1:15" ht="26.25" customHeight="1" x14ac:dyDescent="0.25">
      <c r="A181" s="83"/>
      <c r="B181" s="102"/>
      <c r="C181" s="372"/>
      <c r="D181" s="381"/>
      <c r="E181" s="376"/>
      <c r="F181" s="368"/>
      <c r="G181" s="439"/>
      <c r="H181" s="431"/>
      <c r="I181" s="433"/>
      <c r="J181" s="392"/>
      <c r="K181" s="435">
        <f>M181/1.18</f>
        <v>0</v>
      </c>
      <c r="L181" s="292">
        <f t="shared" si="2"/>
        <v>0</v>
      </c>
      <c r="M181" s="504"/>
      <c r="N181" s="292"/>
      <c r="O181" s="241"/>
    </row>
    <row r="182" spans="1:15" ht="42" customHeight="1" x14ac:dyDescent="0.25">
      <c r="A182" s="83"/>
      <c r="B182" s="102"/>
      <c r="C182" s="223" t="s">
        <v>69</v>
      </c>
      <c r="D182" s="224"/>
      <c r="E182" s="227" t="s">
        <v>71</v>
      </c>
      <c r="F182" s="457"/>
      <c r="G182" s="147"/>
      <c r="H182" s="226"/>
      <c r="I182" s="228"/>
      <c r="J182" s="228"/>
      <c r="K182" s="104"/>
      <c r="L182" s="108"/>
      <c r="M182" s="104"/>
      <c r="N182" s="108"/>
      <c r="O182" s="239"/>
    </row>
    <row r="183" spans="1:15" ht="40.5" customHeight="1" x14ac:dyDescent="0.25">
      <c r="A183" s="83"/>
      <c r="B183" s="102"/>
      <c r="C183" s="105" t="s">
        <v>93</v>
      </c>
      <c r="D183" s="37"/>
      <c r="E183" s="174" t="s">
        <v>94</v>
      </c>
      <c r="F183" s="457"/>
      <c r="G183" s="103"/>
      <c r="H183" s="30"/>
      <c r="I183" s="43"/>
      <c r="J183" s="43"/>
      <c r="K183" s="39"/>
      <c r="L183" s="74"/>
      <c r="M183" s="39"/>
      <c r="N183" s="74"/>
      <c r="O183" s="239"/>
    </row>
    <row r="184" spans="1:15" ht="46.5" customHeight="1" x14ac:dyDescent="0.25">
      <c r="A184" s="83"/>
      <c r="B184" s="102"/>
      <c r="C184" s="105" t="s">
        <v>54</v>
      </c>
      <c r="D184" s="37"/>
      <c r="E184" s="174" t="s">
        <v>183</v>
      </c>
      <c r="F184" s="457"/>
      <c r="G184" s="103"/>
      <c r="H184" s="30"/>
      <c r="I184" s="43"/>
      <c r="J184" s="43"/>
      <c r="K184" s="39"/>
      <c r="L184" s="74"/>
      <c r="M184" s="39"/>
      <c r="N184" s="74"/>
      <c r="O184" s="239"/>
    </row>
    <row r="185" spans="1:15" ht="45" customHeight="1" x14ac:dyDescent="0.25">
      <c r="A185" s="83"/>
      <c r="B185" s="102"/>
      <c r="C185" s="105" t="s">
        <v>106</v>
      </c>
      <c r="D185" s="37"/>
      <c r="E185" s="174" t="s">
        <v>184</v>
      </c>
      <c r="F185" s="457"/>
      <c r="G185" s="103"/>
      <c r="H185" s="30"/>
      <c r="I185" s="43"/>
      <c r="J185" s="43"/>
      <c r="K185" s="39"/>
      <c r="L185" s="74"/>
      <c r="M185" s="39"/>
      <c r="N185" s="74"/>
      <c r="O185" s="239"/>
    </row>
    <row r="186" spans="1:15" ht="24" customHeight="1" x14ac:dyDescent="0.25">
      <c r="A186" s="83"/>
      <c r="B186" s="102"/>
      <c r="C186" s="459" t="s">
        <v>185</v>
      </c>
      <c r="D186" s="352"/>
      <c r="E186" s="355" t="s">
        <v>186</v>
      </c>
      <c r="F186" s="457"/>
      <c r="G186" s="461"/>
      <c r="H186" s="463"/>
      <c r="I186" s="422"/>
      <c r="J186" s="422"/>
      <c r="K186" s="424"/>
      <c r="L186" s="279"/>
      <c r="M186" s="500"/>
      <c r="N186" s="279"/>
      <c r="O186" s="240"/>
    </row>
    <row r="187" spans="1:15" ht="21.75" customHeight="1" thickBot="1" x14ac:dyDescent="0.3">
      <c r="A187" s="83"/>
      <c r="B187" s="102"/>
      <c r="C187" s="460"/>
      <c r="D187" s="354"/>
      <c r="E187" s="357"/>
      <c r="F187" s="458"/>
      <c r="G187" s="462"/>
      <c r="H187" s="464"/>
      <c r="I187" s="423"/>
      <c r="J187" s="423"/>
      <c r="K187" s="425"/>
      <c r="L187" s="280"/>
      <c r="M187" s="502"/>
      <c r="N187" s="280"/>
      <c r="O187" s="240"/>
    </row>
    <row r="188" spans="1:15" ht="51.75" customHeight="1" thickBot="1" x14ac:dyDescent="0.3">
      <c r="A188" s="65"/>
      <c r="B188" s="59"/>
      <c r="C188" s="14" t="s">
        <v>23</v>
      </c>
      <c r="D188" s="86"/>
      <c r="E188" s="139" t="s">
        <v>189</v>
      </c>
      <c r="F188" s="131" t="s">
        <v>252</v>
      </c>
      <c r="G188" s="130">
        <v>152</v>
      </c>
      <c r="H188" s="114" t="s">
        <v>70</v>
      </c>
      <c r="I188" s="129" t="s">
        <v>325</v>
      </c>
      <c r="J188" s="15" t="s">
        <v>205</v>
      </c>
      <c r="K188" s="128">
        <f>M188/1.18</f>
        <v>1483.0508474576272</v>
      </c>
      <c r="L188" s="265">
        <f t="shared" si="2"/>
        <v>225423.72881355934</v>
      </c>
      <c r="M188" s="128">
        <v>1750</v>
      </c>
      <c r="N188" s="265">
        <v>266000</v>
      </c>
      <c r="O188" s="238"/>
    </row>
    <row r="189" spans="1:15" ht="57" customHeight="1" x14ac:dyDescent="0.25">
      <c r="A189" s="65"/>
      <c r="B189" s="60"/>
      <c r="C189" s="16" t="s">
        <v>134</v>
      </c>
      <c r="D189" s="87"/>
      <c r="E189" s="140" t="s">
        <v>135</v>
      </c>
      <c r="F189" s="269"/>
      <c r="G189" s="150"/>
      <c r="H189" s="47"/>
      <c r="I189" s="10" t="s">
        <v>145</v>
      </c>
      <c r="J189" s="10" t="s">
        <v>227</v>
      </c>
      <c r="K189" s="58"/>
      <c r="L189" s="96"/>
      <c r="M189" s="58"/>
      <c r="N189" s="96"/>
      <c r="O189" s="236"/>
    </row>
    <row r="190" spans="1:15" ht="60.75" customHeight="1" x14ac:dyDescent="0.25">
      <c r="A190" s="65"/>
      <c r="B190" s="60"/>
      <c r="C190" s="16" t="s">
        <v>136</v>
      </c>
      <c r="D190" s="87"/>
      <c r="E190" s="140" t="s">
        <v>137</v>
      </c>
      <c r="F190" s="270"/>
      <c r="G190" s="150"/>
      <c r="H190" s="47"/>
      <c r="I190" s="10" t="s">
        <v>146</v>
      </c>
      <c r="J190" s="10" t="s">
        <v>228</v>
      </c>
      <c r="K190" s="7"/>
      <c r="L190" s="97"/>
      <c r="M190" s="7"/>
      <c r="N190" s="97"/>
      <c r="O190" s="236"/>
    </row>
    <row r="191" spans="1:15" ht="43.5" customHeight="1" x14ac:dyDescent="0.25">
      <c r="A191" s="65"/>
      <c r="B191" s="60"/>
      <c r="C191" s="16" t="s">
        <v>138</v>
      </c>
      <c r="D191" s="87"/>
      <c r="E191" s="140" t="s">
        <v>21</v>
      </c>
      <c r="F191" s="270"/>
      <c r="G191" s="150"/>
      <c r="H191" s="47"/>
      <c r="I191" s="10" t="s">
        <v>188</v>
      </c>
      <c r="J191" s="10" t="s">
        <v>229</v>
      </c>
      <c r="K191" s="7"/>
      <c r="L191" s="97"/>
      <c r="M191" s="7"/>
      <c r="N191" s="97"/>
      <c r="O191" s="236"/>
    </row>
    <row r="192" spans="1:15" ht="51.75" customHeight="1" x14ac:dyDescent="0.25">
      <c r="A192" s="65"/>
      <c r="B192" s="60"/>
      <c r="C192" s="16" t="s">
        <v>139</v>
      </c>
      <c r="D192" s="87"/>
      <c r="E192" s="140" t="s">
        <v>142</v>
      </c>
      <c r="F192" s="270"/>
      <c r="G192" s="150"/>
      <c r="H192" s="47"/>
      <c r="I192" s="10" t="s">
        <v>147</v>
      </c>
      <c r="J192" s="10" t="s">
        <v>230</v>
      </c>
      <c r="K192" s="7"/>
      <c r="L192" s="97"/>
      <c r="M192" s="7"/>
      <c r="N192" s="97"/>
      <c r="O192" s="236"/>
    </row>
    <row r="193" spans="1:15" ht="60.75" customHeight="1" x14ac:dyDescent="0.25">
      <c r="A193" s="65"/>
      <c r="B193" s="60"/>
      <c r="C193" s="16" t="s">
        <v>140</v>
      </c>
      <c r="D193" s="87"/>
      <c r="E193" s="140" t="s">
        <v>141</v>
      </c>
      <c r="F193" s="270"/>
      <c r="G193" s="150"/>
      <c r="H193" s="47"/>
      <c r="I193" s="10" t="s">
        <v>148</v>
      </c>
      <c r="J193" s="71" t="s">
        <v>231</v>
      </c>
      <c r="K193" s="7"/>
      <c r="L193" s="97"/>
      <c r="M193" s="7"/>
      <c r="N193" s="97"/>
      <c r="O193" s="236"/>
    </row>
    <row r="194" spans="1:15" ht="42.75" customHeight="1" x14ac:dyDescent="0.25">
      <c r="A194" s="65"/>
      <c r="B194" s="60"/>
      <c r="C194" s="16" t="s">
        <v>134</v>
      </c>
      <c r="D194" s="87"/>
      <c r="E194" s="140" t="s">
        <v>143</v>
      </c>
      <c r="F194" s="270"/>
      <c r="G194" s="150"/>
      <c r="H194" s="47"/>
      <c r="I194" s="10" t="s">
        <v>149</v>
      </c>
      <c r="J194" s="10" t="s">
        <v>232</v>
      </c>
      <c r="K194" s="7"/>
      <c r="L194" s="97"/>
      <c r="M194" s="7"/>
      <c r="N194" s="97"/>
      <c r="O194" s="236"/>
    </row>
    <row r="195" spans="1:15" ht="45" customHeight="1" thickBot="1" x14ac:dyDescent="0.3">
      <c r="A195" s="65"/>
      <c r="B195" s="61"/>
      <c r="C195" s="17" t="s">
        <v>144</v>
      </c>
      <c r="D195" s="88" t="s">
        <v>96</v>
      </c>
      <c r="E195" s="141">
        <v>90</v>
      </c>
      <c r="F195" s="271"/>
      <c r="G195" s="151"/>
      <c r="H195" s="50"/>
      <c r="I195" s="51"/>
      <c r="J195" s="51"/>
      <c r="K195" s="52"/>
      <c r="L195" s="98"/>
      <c r="M195" s="52"/>
      <c r="N195" s="98"/>
      <c r="O195" s="236"/>
    </row>
    <row r="196" spans="1:15" ht="38.25" customHeight="1" thickBot="1" x14ac:dyDescent="0.3">
      <c r="A196" s="65"/>
      <c r="B196" s="59"/>
      <c r="C196" s="14" t="s">
        <v>136</v>
      </c>
      <c r="D196" s="86"/>
      <c r="E196" s="139" t="s">
        <v>258</v>
      </c>
      <c r="F196" s="131" t="s">
        <v>254</v>
      </c>
      <c r="G196" s="130">
        <v>23</v>
      </c>
      <c r="H196" s="114" t="s">
        <v>70</v>
      </c>
      <c r="I196" s="129" t="s">
        <v>326</v>
      </c>
      <c r="J196" s="183" t="s">
        <v>233</v>
      </c>
      <c r="K196" s="128">
        <f>M196/1.18</f>
        <v>4296.610169491526</v>
      </c>
      <c r="L196" s="265">
        <f t="shared" si="2"/>
        <v>98822.033898305104</v>
      </c>
      <c r="M196" s="128">
        <v>5070</v>
      </c>
      <c r="N196" s="265">
        <v>116610</v>
      </c>
      <c r="O196" s="238"/>
    </row>
    <row r="197" spans="1:15" ht="45.75" customHeight="1" x14ac:dyDescent="0.25">
      <c r="A197" s="65"/>
      <c r="B197" s="60"/>
      <c r="C197" s="16" t="s">
        <v>23</v>
      </c>
      <c r="D197" s="87"/>
      <c r="E197" s="140" t="s">
        <v>63</v>
      </c>
      <c r="F197" s="451"/>
      <c r="G197" s="150"/>
      <c r="H197" s="47"/>
      <c r="I197" s="48"/>
      <c r="J197" s="48"/>
      <c r="K197" s="7"/>
      <c r="L197" s="96"/>
      <c r="M197" s="7"/>
      <c r="N197" s="96"/>
      <c r="O197" s="236"/>
    </row>
    <row r="198" spans="1:15" ht="52.5" customHeight="1" thickBot="1" x14ac:dyDescent="0.3">
      <c r="A198" s="65"/>
      <c r="B198" s="61"/>
      <c r="C198" s="16" t="s">
        <v>139</v>
      </c>
      <c r="D198" s="87"/>
      <c r="E198" s="140" t="s">
        <v>164</v>
      </c>
      <c r="F198" s="452"/>
      <c r="G198" s="150"/>
      <c r="H198" s="47"/>
      <c r="I198" s="48"/>
      <c r="J198" s="48"/>
      <c r="K198" s="7"/>
      <c r="L198" s="97"/>
      <c r="M198" s="7"/>
      <c r="N198" s="97"/>
      <c r="O198" s="236"/>
    </row>
    <row r="199" spans="1:15" ht="51.75" customHeight="1" x14ac:dyDescent="0.25">
      <c r="A199" s="65"/>
      <c r="B199" s="60"/>
      <c r="C199" s="16" t="s">
        <v>161</v>
      </c>
      <c r="D199" s="87"/>
      <c r="E199" s="140" t="s">
        <v>181</v>
      </c>
      <c r="F199" s="452"/>
      <c r="G199" s="150"/>
      <c r="H199" s="47"/>
      <c r="I199" s="48"/>
      <c r="J199" s="48"/>
      <c r="K199" s="7"/>
      <c r="L199" s="97"/>
      <c r="M199" s="7"/>
      <c r="N199" s="97"/>
      <c r="O199" s="236"/>
    </row>
    <row r="200" spans="1:15" ht="44.25" customHeight="1" x14ac:dyDescent="0.25">
      <c r="A200" s="65"/>
      <c r="B200" s="60"/>
      <c r="C200" s="16" t="s">
        <v>144</v>
      </c>
      <c r="D200" s="87" t="s">
        <v>96</v>
      </c>
      <c r="E200" s="140">
        <v>90</v>
      </c>
      <c r="F200" s="452"/>
      <c r="G200" s="150"/>
      <c r="H200" s="47"/>
      <c r="I200" s="48"/>
      <c r="J200" s="48"/>
      <c r="K200" s="7"/>
      <c r="L200" s="97"/>
      <c r="M200" s="7"/>
      <c r="N200" s="97"/>
      <c r="O200" s="236"/>
    </row>
    <row r="201" spans="1:15" ht="33" customHeight="1" x14ac:dyDescent="0.25">
      <c r="A201" s="65"/>
      <c r="B201" s="60"/>
      <c r="C201" s="445"/>
      <c r="D201" s="393"/>
      <c r="E201" s="448"/>
      <c r="F201" s="452"/>
      <c r="G201" s="440"/>
      <c r="H201" s="393"/>
      <c r="I201" s="396"/>
      <c r="J201" s="396"/>
      <c r="K201" s="465"/>
      <c r="L201" s="386"/>
      <c r="M201" s="505"/>
      <c r="N201" s="386"/>
      <c r="O201" s="248"/>
    </row>
    <row r="202" spans="1:15" ht="14.25" customHeight="1" x14ac:dyDescent="0.25">
      <c r="A202" s="65"/>
      <c r="B202" s="60"/>
      <c r="C202" s="446"/>
      <c r="D202" s="394"/>
      <c r="E202" s="449"/>
      <c r="F202" s="452"/>
      <c r="G202" s="441"/>
      <c r="H202" s="394"/>
      <c r="I202" s="397"/>
      <c r="J202" s="397"/>
      <c r="K202" s="466"/>
      <c r="L202" s="387"/>
      <c r="M202" s="506"/>
      <c r="N202" s="387"/>
      <c r="O202" s="248"/>
    </row>
    <row r="203" spans="1:15" ht="20.25" hidden="1" customHeight="1" thickBot="1" x14ac:dyDescent="0.3">
      <c r="A203" s="65"/>
      <c r="B203" s="60"/>
      <c r="C203" s="446"/>
      <c r="D203" s="394"/>
      <c r="E203" s="449"/>
      <c r="F203" s="452"/>
      <c r="G203" s="441"/>
      <c r="H203" s="394"/>
      <c r="I203" s="397"/>
      <c r="J203" s="397"/>
      <c r="K203" s="466"/>
      <c r="L203" s="387"/>
      <c r="M203" s="506"/>
      <c r="N203" s="387"/>
      <c r="O203" s="248"/>
    </row>
    <row r="204" spans="1:15" ht="29.25" hidden="1" customHeight="1" thickBot="1" x14ac:dyDescent="0.3">
      <c r="A204" s="65"/>
      <c r="B204" s="60"/>
      <c r="C204" s="446"/>
      <c r="D204" s="394"/>
      <c r="E204" s="449"/>
      <c r="F204" s="452"/>
      <c r="G204" s="441"/>
      <c r="H204" s="394"/>
      <c r="I204" s="397"/>
      <c r="J204" s="397"/>
      <c r="K204" s="466"/>
      <c r="L204" s="387"/>
      <c r="M204" s="506"/>
      <c r="N204" s="387"/>
      <c r="O204" s="248"/>
    </row>
    <row r="205" spans="1:15" ht="33" hidden="1" customHeight="1" thickBot="1" x14ac:dyDescent="0.3">
      <c r="A205" s="65"/>
      <c r="B205" s="60"/>
      <c r="C205" s="446"/>
      <c r="D205" s="394"/>
      <c r="E205" s="449"/>
      <c r="F205" s="452"/>
      <c r="G205" s="441"/>
      <c r="H205" s="394"/>
      <c r="I205" s="397"/>
      <c r="J205" s="397"/>
      <c r="K205" s="466"/>
      <c r="L205" s="387"/>
      <c r="M205" s="506"/>
      <c r="N205" s="387"/>
      <c r="O205" s="248"/>
    </row>
    <row r="206" spans="1:15" ht="15" customHeight="1" thickBot="1" x14ac:dyDescent="0.3">
      <c r="A206" s="83"/>
      <c r="B206" s="60"/>
      <c r="C206" s="447"/>
      <c r="D206" s="395"/>
      <c r="E206" s="450"/>
      <c r="F206" s="453"/>
      <c r="G206" s="442"/>
      <c r="H206" s="395"/>
      <c r="I206" s="398"/>
      <c r="J206" s="398"/>
      <c r="K206" s="467"/>
      <c r="L206" s="388"/>
      <c r="M206" s="507"/>
      <c r="N206" s="388"/>
      <c r="O206" s="248"/>
    </row>
    <row r="207" spans="1:15" s="64" customFormat="1" ht="55.5" customHeight="1" thickBot="1" x14ac:dyDescent="0.3">
      <c r="A207" s="62"/>
      <c r="B207" s="63"/>
      <c r="C207" s="14" t="s">
        <v>69</v>
      </c>
      <c r="D207" s="86"/>
      <c r="E207" s="139" t="s">
        <v>156</v>
      </c>
      <c r="F207" s="131" t="s">
        <v>263</v>
      </c>
      <c r="G207" s="130">
        <v>5</v>
      </c>
      <c r="H207" s="114" t="s">
        <v>70</v>
      </c>
      <c r="I207" s="15" t="s">
        <v>194</v>
      </c>
      <c r="J207" s="183" t="s">
        <v>233</v>
      </c>
      <c r="K207" s="128">
        <f>M207/1.18</f>
        <v>7288.1355932203396</v>
      </c>
      <c r="L207" s="265">
        <f t="shared" si="2"/>
        <v>36440.677966101699</v>
      </c>
      <c r="M207" s="128">
        <v>8600</v>
      </c>
      <c r="N207" s="265">
        <v>43000</v>
      </c>
      <c r="O207" s="249"/>
    </row>
    <row r="208" spans="1:15" ht="39.75" customHeight="1" x14ac:dyDescent="0.25">
      <c r="A208" s="65"/>
      <c r="B208" s="56"/>
      <c r="C208" s="16" t="s">
        <v>23</v>
      </c>
      <c r="D208" s="87"/>
      <c r="E208" s="140" t="s">
        <v>63</v>
      </c>
      <c r="F208" s="317" t="s">
        <v>157</v>
      </c>
      <c r="G208" s="150"/>
      <c r="H208" s="47"/>
      <c r="I208" s="48"/>
      <c r="J208" s="48"/>
      <c r="K208" s="7"/>
      <c r="L208" s="96"/>
      <c r="M208" s="7"/>
      <c r="N208" s="96"/>
      <c r="O208" s="236"/>
    </row>
    <row r="209" spans="1:15" ht="69.75" customHeight="1" x14ac:dyDescent="0.25">
      <c r="A209" s="65"/>
      <c r="B209" s="56"/>
      <c r="C209" s="16" t="s">
        <v>158</v>
      </c>
      <c r="D209" s="87"/>
      <c r="E209" s="140" t="s">
        <v>190</v>
      </c>
      <c r="F209" s="331"/>
      <c r="G209" s="150"/>
      <c r="H209" s="47"/>
      <c r="I209" s="48"/>
      <c r="J209" s="48"/>
      <c r="K209" s="7"/>
      <c r="L209" s="97"/>
      <c r="M209" s="7"/>
      <c r="N209" s="97"/>
      <c r="O209" s="236"/>
    </row>
    <row r="210" spans="1:15" ht="60.75" customHeight="1" x14ac:dyDescent="0.25">
      <c r="A210" s="65"/>
      <c r="B210" s="56"/>
      <c r="C210" s="16" t="s">
        <v>139</v>
      </c>
      <c r="D210" s="87"/>
      <c r="E210" s="140" t="s">
        <v>159</v>
      </c>
      <c r="F210" s="331"/>
      <c r="G210" s="150"/>
      <c r="H210" s="47"/>
      <c r="I210" s="48"/>
      <c r="J210" s="48"/>
      <c r="K210" s="7"/>
      <c r="L210" s="97"/>
      <c r="M210" s="7"/>
      <c r="N210" s="97"/>
      <c r="O210" s="236"/>
    </row>
    <row r="211" spans="1:15" ht="78" customHeight="1" x14ac:dyDescent="0.25">
      <c r="A211" s="65"/>
      <c r="B211" s="56"/>
      <c r="C211" s="16" t="s">
        <v>264</v>
      </c>
      <c r="D211" s="87"/>
      <c r="E211" s="140" t="s">
        <v>160</v>
      </c>
      <c r="F211" s="331"/>
      <c r="G211" s="150"/>
      <c r="H211" s="47"/>
      <c r="I211" s="48"/>
      <c r="J211" s="48"/>
      <c r="K211" s="7"/>
      <c r="L211" s="97"/>
      <c r="M211" s="7"/>
      <c r="N211" s="97"/>
      <c r="O211" s="236"/>
    </row>
    <row r="212" spans="1:15" ht="39.75" customHeight="1" x14ac:dyDescent="0.25">
      <c r="A212" s="65"/>
      <c r="B212" s="56"/>
      <c r="C212" s="16" t="s">
        <v>161</v>
      </c>
      <c r="D212" s="87"/>
      <c r="E212" s="140" t="s">
        <v>162</v>
      </c>
      <c r="F212" s="331"/>
      <c r="G212" s="150"/>
      <c r="H212" s="47"/>
      <c r="I212" s="48"/>
      <c r="J212" s="48"/>
      <c r="K212" s="7"/>
      <c r="L212" s="97"/>
      <c r="M212" s="7"/>
      <c r="N212" s="97"/>
      <c r="O212" s="236"/>
    </row>
    <row r="213" spans="1:15" ht="35.25" customHeight="1" thickBot="1" x14ac:dyDescent="0.3">
      <c r="A213" s="65"/>
      <c r="B213" s="56"/>
      <c r="C213" s="17" t="s">
        <v>163</v>
      </c>
      <c r="D213" s="88" t="s">
        <v>96</v>
      </c>
      <c r="E213" s="141">
        <v>120</v>
      </c>
      <c r="F213" s="318"/>
      <c r="G213" s="151"/>
      <c r="H213" s="50"/>
      <c r="I213" s="51"/>
      <c r="J213" s="51"/>
      <c r="K213" s="52"/>
      <c r="L213" s="98"/>
      <c r="M213" s="52"/>
      <c r="N213" s="98"/>
      <c r="O213" s="236"/>
    </row>
    <row r="214" spans="1:15" ht="45.75" customHeight="1" thickBot="1" x14ac:dyDescent="0.3">
      <c r="A214" s="84"/>
      <c r="B214" s="59"/>
      <c r="C214" s="14" t="s">
        <v>23</v>
      </c>
      <c r="D214" s="86"/>
      <c r="E214" s="139" t="s">
        <v>178</v>
      </c>
      <c r="F214" s="131" t="s">
        <v>253</v>
      </c>
      <c r="G214" s="130">
        <v>211</v>
      </c>
      <c r="H214" s="24" t="s">
        <v>70</v>
      </c>
      <c r="I214" s="15" t="s">
        <v>327</v>
      </c>
      <c r="J214" s="183" t="s">
        <v>233</v>
      </c>
      <c r="K214" s="128">
        <f>M214/1.18</f>
        <v>627.11864406779659</v>
      </c>
      <c r="L214" s="265">
        <f t="shared" ref="L214" si="3">K214*G214</f>
        <v>132322.03389830509</v>
      </c>
      <c r="M214" s="128">
        <v>740</v>
      </c>
      <c r="N214" s="265">
        <v>156140</v>
      </c>
      <c r="O214" s="238"/>
    </row>
    <row r="215" spans="1:15" ht="38.25" customHeight="1" x14ac:dyDescent="0.25">
      <c r="A215" s="65"/>
      <c r="B215" s="60"/>
      <c r="C215" s="16" t="s">
        <v>136</v>
      </c>
      <c r="D215" s="87"/>
      <c r="E215" s="140" t="s">
        <v>150</v>
      </c>
      <c r="F215" s="269"/>
      <c r="G215" s="112"/>
      <c r="H215" s="87"/>
      <c r="I215" s="10" t="s">
        <v>192</v>
      </c>
      <c r="J215" s="10" t="s">
        <v>234</v>
      </c>
      <c r="K215" s="7"/>
      <c r="L215" s="96"/>
      <c r="M215" s="7"/>
      <c r="N215" s="96"/>
      <c r="O215" s="236"/>
    </row>
    <row r="216" spans="1:15" ht="39" customHeight="1" x14ac:dyDescent="0.25">
      <c r="A216" s="65"/>
      <c r="B216" s="60"/>
      <c r="C216" s="16" t="s">
        <v>151</v>
      </c>
      <c r="D216" s="87" t="s">
        <v>15</v>
      </c>
      <c r="E216" s="140">
        <v>1.3</v>
      </c>
      <c r="F216" s="270"/>
      <c r="G216" s="112"/>
      <c r="H216" s="87"/>
      <c r="I216" s="10" t="s">
        <v>193</v>
      </c>
      <c r="J216" s="10" t="s">
        <v>235</v>
      </c>
      <c r="K216" s="7"/>
      <c r="L216" s="97"/>
      <c r="M216" s="7"/>
      <c r="N216" s="97"/>
      <c r="O216" s="236"/>
    </row>
    <row r="217" spans="1:15" ht="55.5" customHeight="1" x14ac:dyDescent="0.25">
      <c r="A217" s="65"/>
      <c r="B217" s="60"/>
      <c r="C217" s="16" t="s">
        <v>152</v>
      </c>
      <c r="D217" s="87"/>
      <c r="E217" s="140" t="s">
        <v>10</v>
      </c>
      <c r="F217" s="270"/>
      <c r="G217" s="112"/>
      <c r="H217" s="87"/>
      <c r="I217" s="10" t="s">
        <v>153</v>
      </c>
      <c r="J217" s="10" t="s">
        <v>236</v>
      </c>
      <c r="K217" s="7"/>
      <c r="L217" s="97"/>
      <c r="M217" s="7"/>
      <c r="N217" s="97"/>
      <c r="O217" s="236"/>
    </row>
    <row r="218" spans="1:15" ht="37.5" customHeight="1" x14ac:dyDescent="0.25">
      <c r="A218" s="65"/>
      <c r="B218" s="60"/>
      <c r="C218" s="275"/>
      <c r="D218" s="296"/>
      <c r="E218" s="444"/>
      <c r="F218" s="270"/>
      <c r="G218" s="112"/>
      <c r="H218" s="87"/>
      <c r="I218" s="10" t="s">
        <v>154</v>
      </c>
      <c r="J218" s="10" t="s">
        <v>237</v>
      </c>
      <c r="K218" s="7"/>
      <c r="L218" s="97"/>
      <c r="M218" s="7"/>
      <c r="N218" s="97"/>
      <c r="O218" s="236"/>
    </row>
    <row r="219" spans="1:15" ht="43.5" customHeight="1" x14ac:dyDescent="0.25">
      <c r="A219" s="65"/>
      <c r="B219" s="60"/>
      <c r="C219" s="443"/>
      <c r="D219" s="417"/>
      <c r="E219" s="419"/>
      <c r="F219" s="400"/>
      <c r="G219" s="112"/>
      <c r="H219" s="87"/>
      <c r="I219" s="10" t="s">
        <v>155</v>
      </c>
      <c r="J219" s="28" t="s">
        <v>238</v>
      </c>
      <c r="K219" s="7"/>
      <c r="L219" s="97"/>
      <c r="M219" s="7"/>
      <c r="N219" s="97"/>
      <c r="O219" s="236"/>
    </row>
    <row r="220" spans="1:15" ht="58.5" customHeight="1" x14ac:dyDescent="0.25">
      <c r="A220" s="65"/>
      <c r="B220" s="60"/>
      <c r="C220" s="454" t="s">
        <v>299</v>
      </c>
      <c r="D220" s="455"/>
      <c r="E220" s="455"/>
      <c r="F220" s="455"/>
      <c r="G220" s="455"/>
      <c r="H220" s="455"/>
      <c r="I220" s="455"/>
      <c r="J220" s="455"/>
      <c r="K220" s="456"/>
      <c r="L220" s="260">
        <v>1494872.89</v>
      </c>
      <c r="M220" s="11"/>
      <c r="N220" s="260">
        <v>1763950</v>
      </c>
      <c r="O220" s="236"/>
    </row>
    <row r="221" spans="1:15" ht="20.25" customHeight="1" x14ac:dyDescent="0.25">
      <c r="A221" s="84"/>
      <c r="B221" s="4"/>
      <c r="C221" s="475" t="s">
        <v>308</v>
      </c>
      <c r="D221" s="476"/>
      <c r="E221" s="476"/>
      <c r="F221" s="476"/>
      <c r="G221" s="476"/>
      <c r="H221" s="476"/>
      <c r="I221" s="476"/>
      <c r="J221" s="476"/>
      <c r="K221" s="476"/>
      <c r="L221" s="476"/>
      <c r="M221" s="476"/>
      <c r="N221" s="477"/>
      <c r="O221" s="236"/>
    </row>
    <row r="222" spans="1:15" ht="20.25" customHeight="1" x14ac:dyDescent="0.25">
      <c r="A222" s="84"/>
      <c r="B222" s="4"/>
      <c r="C222" s="478" t="s">
        <v>309</v>
      </c>
      <c r="D222" s="476"/>
      <c r="E222" s="476"/>
      <c r="F222" s="476"/>
      <c r="G222" s="476"/>
      <c r="H222" s="476"/>
      <c r="I222" s="476"/>
      <c r="J222" s="476"/>
      <c r="K222" s="476"/>
      <c r="L222" s="476"/>
      <c r="M222" s="476"/>
      <c r="N222" s="477"/>
      <c r="O222" s="236"/>
    </row>
    <row r="223" spans="1:15" ht="20.25" customHeight="1" x14ac:dyDescent="0.25">
      <c r="A223" s="84"/>
      <c r="B223" s="4"/>
      <c r="C223" s="478" t="s">
        <v>310</v>
      </c>
      <c r="D223" s="476"/>
      <c r="E223" s="477"/>
      <c r="F223" s="479" t="s">
        <v>311</v>
      </c>
      <c r="G223" s="480"/>
      <c r="H223" s="480"/>
      <c r="I223" s="480"/>
      <c r="J223" s="480"/>
      <c r="K223" s="480"/>
      <c r="L223" s="480"/>
      <c r="M223" s="480"/>
      <c r="N223" s="481"/>
      <c r="O223" s="236"/>
    </row>
    <row r="224" spans="1:15" ht="36" customHeight="1" x14ac:dyDescent="0.25">
      <c r="A224" s="84"/>
      <c r="B224" s="4"/>
      <c r="C224" s="478" t="s">
        <v>312</v>
      </c>
      <c r="D224" s="476"/>
      <c r="E224" s="477"/>
      <c r="F224" s="482" t="s">
        <v>323</v>
      </c>
      <c r="G224" s="483"/>
      <c r="H224" s="483"/>
      <c r="I224" s="483"/>
      <c r="J224" s="483"/>
      <c r="K224" s="483"/>
      <c r="L224" s="483"/>
      <c r="M224" s="483"/>
      <c r="N224" s="484"/>
      <c r="O224" s="236"/>
    </row>
    <row r="225" spans="1:354" s="26" customFormat="1" ht="27" customHeight="1" x14ac:dyDescent="0.25">
      <c r="A225" s="110"/>
      <c r="B225" s="259"/>
      <c r="C225" s="485" t="s">
        <v>313</v>
      </c>
      <c r="D225" s="486"/>
      <c r="E225" s="487"/>
      <c r="F225" s="488" t="s">
        <v>314</v>
      </c>
      <c r="G225" s="486"/>
      <c r="H225" s="486"/>
      <c r="I225" s="486"/>
      <c r="J225" s="486"/>
      <c r="K225" s="486"/>
      <c r="L225" s="486"/>
      <c r="M225" s="486"/>
      <c r="N225" s="487"/>
      <c r="O225" s="253"/>
      <c r="P225" s="251"/>
      <c r="Q225" s="251"/>
      <c r="R225" s="251"/>
      <c r="S225" s="251"/>
      <c r="T225" s="251"/>
      <c r="U225" s="251"/>
      <c r="V225" s="251"/>
      <c r="W225" s="251"/>
      <c r="X225" s="251"/>
      <c r="Y225" s="251"/>
      <c r="Z225" s="251"/>
      <c r="AA225" s="251"/>
      <c r="AB225" s="251"/>
      <c r="AC225" s="251"/>
      <c r="AD225" s="251"/>
      <c r="AE225" s="251"/>
      <c r="AF225" s="251"/>
      <c r="AG225" s="251"/>
      <c r="AH225" s="251"/>
      <c r="AI225" s="251"/>
      <c r="AJ225" s="251"/>
      <c r="AK225" s="251"/>
      <c r="AL225" s="251"/>
      <c r="AM225" s="251"/>
      <c r="AN225" s="251"/>
      <c r="AO225" s="251"/>
      <c r="AP225" s="251"/>
      <c r="AQ225" s="251"/>
      <c r="AR225" s="251"/>
      <c r="AS225" s="251"/>
      <c r="AT225" s="251"/>
      <c r="AU225" s="251"/>
      <c r="AV225" s="251"/>
      <c r="AW225" s="251"/>
      <c r="AX225" s="251"/>
      <c r="AY225" s="251"/>
      <c r="AZ225" s="251"/>
      <c r="BA225" s="251"/>
      <c r="BB225" s="251"/>
      <c r="BC225" s="251"/>
      <c r="BD225" s="251"/>
      <c r="BE225" s="251"/>
      <c r="BF225" s="251"/>
      <c r="BG225" s="251"/>
      <c r="BH225" s="251"/>
      <c r="BI225" s="251"/>
      <c r="BJ225" s="251"/>
      <c r="BK225" s="251"/>
      <c r="BL225" s="251"/>
      <c r="BM225" s="251"/>
      <c r="BN225" s="251"/>
      <c r="BO225" s="251"/>
      <c r="BP225" s="251"/>
      <c r="BQ225" s="251"/>
      <c r="BR225" s="251"/>
      <c r="BS225" s="251"/>
      <c r="BT225" s="251"/>
      <c r="BU225" s="251"/>
      <c r="BV225" s="251"/>
      <c r="BW225" s="251"/>
      <c r="BX225" s="251"/>
      <c r="BY225" s="251"/>
      <c r="BZ225" s="251"/>
      <c r="CA225" s="251"/>
      <c r="CB225" s="251"/>
      <c r="CC225" s="251"/>
      <c r="CD225" s="251"/>
      <c r="CE225" s="251"/>
      <c r="CF225" s="251"/>
      <c r="CG225" s="251"/>
      <c r="CH225" s="251"/>
      <c r="CI225" s="251"/>
      <c r="CJ225" s="251"/>
      <c r="CK225" s="251"/>
      <c r="CL225" s="251"/>
      <c r="CM225" s="251"/>
      <c r="CN225" s="251"/>
      <c r="CO225" s="251"/>
      <c r="CP225" s="251"/>
      <c r="CQ225" s="251"/>
      <c r="CR225" s="251"/>
      <c r="CS225" s="251"/>
      <c r="CT225" s="251"/>
      <c r="CU225" s="251"/>
      <c r="CV225" s="251"/>
      <c r="CW225" s="251"/>
      <c r="CX225" s="251"/>
      <c r="CY225" s="251"/>
      <c r="CZ225" s="251"/>
      <c r="DA225" s="251"/>
      <c r="DB225" s="251"/>
      <c r="DC225" s="251"/>
      <c r="DD225" s="251"/>
      <c r="DE225" s="251"/>
      <c r="DF225" s="251"/>
      <c r="DG225" s="251"/>
      <c r="DH225" s="251"/>
      <c r="DI225" s="251"/>
      <c r="DJ225" s="251"/>
      <c r="DK225" s="251"/>
      <c r="DL225" s="251"/>
      <c r="DM225" s="251"/>
      <c r="DN225" s="251"/>
      <c r="DO225" s="251"/>
      <c r="DP225" s="251"/>
      <c r="DQ225" s="251"/>
      <c r="DR225" s="251"/>
      <c r="DS225" s="251"/>
      <c r="DT225" s="251"/>
      <c r="DU225" s="251"/>
      <c r="DV225" s="251"/>
      <c r="DW225" s="251"/>
      <c r="DX225" s="251"/>
      <c r="DY225" s="66"/>
      <c r="DZ225" s="66"/>
      <c r="EA225" s="66"/>
      <c r="EB225" s="66"/>
      <c r="EC225" s="66"/>
      <c r="ED225" s="66"/>
      <c r="EE225" s="66"/>
      <c r="EF225" s="66"/>
      <c r="EG225" s="66"/>
      <c r="EH225" s="66"/>
      <c r="EI225" s="66"/>
      <c r="EJ225" s="66"/>
      <c r="EK225" s="66"/>
      <c r="EL225" s="66"/>
      <c r="EM225" s="66"/>
      <c r="EN225" s="66"/>
      <c r="EO225" s="66"/>
      <c r="EP225" s="66"/>
      <c r="EQ225" s="66"/>
      <c r="ER225" s="66"/>
      <c r="ES225" s="66"/>
      <c r="ET225" s="66"/>
      <c r="EU225" s="66"/>
      <c r="EV225" s="66"/>
      <c r="EW225" s="66"/>
      <c r="EX225" s="66"/>
      <c r="EY225" s="66"/>
      <c r="EZ225" s="66"/>
      <c r="FA225" s="66"/>
      <c r="FB225" s="66"/>
      <c r="FC225" s="66"/>
      <c r="FD225" s="66"/>
      <c r="FE225" s="66"/>
      <c r="FF225" s="66"/>
      <c r="FG225" s="66"/>
      <c r="FH225" s="66"/>
      <c r="FI225" s="66"/>
      <c r="FJ225" s="66"/>
      <c r="FK225" s="66"/>
      <c r="FL225" s="66"/>
      <c r="FM225" s="66"/>
      <c r="FN225" s="66"/>
      <c r="FO225" s="66"/>
      <c r="FP225" s="66"/>
      <c r="FQ225" s="66"/>
      <c r="FR225" s="66"/>
      <c r="FS225" s="66"/>
      <c r="FT225" s="66"/>
      <c r="FU225" s="66"/>
      <c r="FV225" s="66"/>
      <c r="FW225" s="66"/>
      <c r="FX225" s="66"/>
      <c r="FY225" s="66"/>
      <c r="FZ225" s="66"/>
      <c r="GA225" s="66"/>
      <c r="GB225" s="66"/>
      <c r="GC225" s="66"/>
      <c r="GD225" s="66"/>
      <c r="GE225" s="66"/>
      <c r="GF225" s="66"/>
      <c r="GG225" s="66"/>
      <c r="GH225" s="66"/>
      <c r="GI225" s="66"/>
      <c r="GJ225" s="66"/>
      <c r="GK225" s="66"/>
      <c r="GL225" s="66"/>
      <c r="GM225" s="66"/>
      <c r="GN225" s="66"/>
      <c r="GO225" s="66"/>
      <c r="GP225" s="66"/>
      <c r="GQ225" s="66"/>
      <c r="GR225" s="66"/>
      <c r="GS225" s="66"/>
      <c r="GT225" s="66"/>
      <c r="GU225" s="66"/>
      <c r="GV225" s="66"/>
      <c r="GW225" s="66"/>
      <c r="GX225" s="66"/>
      <c r="GY225" s="66"/>
      <c r="GZ225" s="66"/>
      <c r="HA225" s="66"/>
      <c r="HB225" s="66"/>
      <c r="HC225" s="66"/>
      <c r="HD225" s="66"/>
      <c r="HE225" s="66"/>
      <c r="HF225" s="66"/>
      <c r="HG225" s="66"/>
      <c r="HH225" s="66"/>
      <c r="HI225" s="66"/>
      <c r="HJ225" s="66"/>
      <c r="HK225" s="66"/>
      <c r="HL225" s="66"/>
      <c r="HM225" s="66"/>
      <c r="HN225" s="66"/>
      <c r="HO225" s="66"/>
      <c r="HP225" s="66"/>
      <c r="HQ225" s="66"/>
      <c r="HR225" s="66"/>
      <c r="HS225" s="66"/>
      <c r="HT225" s="66"/>
      <c r="HU225" s="66"/>
      <c r="HV225" s="66"/>
      <c r="HW225" s="66"/>
      <c r="HX225" s="66"/>
      <c r="HY225" s="66"/>
      <c r="HZ225" s="66"/>
      <c r="IA225" s="66"/>
      <c r="IB225" s="66"/>
      <c r="IC225" s="66"/>
      <c r="ID225" s="66"/>
      <c r="IE225" s="66"/>
      <c r="IF225" s="66"/>
      <c r="IG225" s="66"/>
      <c r="IH225" s="66"/>
      <c r="II225" s="66"/>
      <c r="IJ225" s="66"/>
      <c r="IK225" s="66"/>
      <c r="IL225" s="66"/>
      <c r="IM225" s="66"/>
      <c r="IN225" s="66"/>
      <c r="IO225" s="66"/>
      <c r="IP225" s="66"/>
      <c r="IQ225" s="66"/>
      <c r="IR225" s="66"/>
      <c r="IS225" s="66"/>
      <c r="IT225" s="66"/>
      <c r="IU225" s="66"/>
      <c r="IV225" s="66"/>
      <c r="IW225" s="66"/>
      <c r="IX225" s="66"/>
      <c r="IY225" s="66"/>
      <c r="IZ225" s="66"/>
      <c r="JA225" s="66"/>
      <c r="JB225" s="66"/>
      <c r="JC225" s="66"/>
      <c r="JD225" s="66"/>
      <c r="JE225" s="66"/>
      <c r="JF225" s="66"/>
      <c r="JG225" s="66"/>
      <c r="JH225" s="66"/>
      <c r="JI225" s="66"/>
      <c r="JJ225" s="66"/>
      <c r="JK225" s="66"/>
      <c r="JL225" s="66"/>
      <c r="JM225" s="66"/>
      <c r="JN225" s="66"/>
      <c r="JO225" s="66"/>
      <c r="JP225" s="66"/>
      <c r="JQ225" s="66"/>
      <c r="JR225" s="66"/>
      <c r="JS225" s="66"/>
      <c r="JT225" s="66"/>
      <c r="JU225" s="66"/>
      <c r="JV225" s="66"/>
      <c r="JW225" s="66"/>
      <c r="JX225" s="66"/>
      <c r="JY225" s="66"/>
      <c r="JZ225" s="66"/>
      <c r="KA225" s="66"/>
      <c r="KB225" s="66"/>
      <c r="KC225" s="66"/>
      <c r="KD225" s="66"/>
      <c r="KE225" s="66"/>
      <c r="KF225" s="66"/>
      <c r="KG225" s="66"/>
      <c r="KH225" s="66"/>
      <c r="KI225" s="66"/>
      <c r="KJ225" s="66"/>
      <c r="KK225" s="66"/>
      <c r="KL225" s="66"/>
      <c r="KM225" s="66"/>
      <c r="KN225" s="66"/>
      <c r="KO225" s="66"/>
      <c r="KP225" s="66"/>
      <c r="KQ225" s="66"/>
      <c r="KR225" s="66"/>
      <c r="KS225" s="66"/>
      <c r="KT225" s="66"/>
      <c r="KU225" s="66"/>
      <c r="KV225" s="66"/>
      <c r="KW225" s="66"/>
      <c r="KX225" s="66"/>
      <c r="KY225" s="66"/>
      <c r="KZ225" s="66"/>
      <c r="LA225" s="66"/>
      <c r="LB225" s="66"/>
      <c r="LC225" s="66"/>
      <c r="LD225" s="66"/>
      <c r="LE225" s="66"/>
      <c r="LF225" s="66"/>
      <c r="LG225" s="66"/>
      <c r="LH225" s="66"/>
      <c r="LI225" s="66"/>
      <c r="LJ225" s="66"/>
      <c r="LK225" s="66"/>
      <c r="LL225" s="66"/>
      <c r="LM225" s="66"/>
      <c r="LN225" s="66"/>
      <c r="LO225" s="66"/>
      <c r="LP225" s="66"/>
      <c r="LQ225" s="66"/>
      <c r="LR225" s="66"/>
      <c r="LS225" s="66"/>
      <c r="LT225" s="66"/>
      <c r="LU225" s="66"/>
      <c r="LV225" s="66"/>
      <c r="LW225" s="66"/>
      <c r="LX225" s="66"/>
      <c r="LY225" s="66"/>
      <c r="LZ225" s="66"/>
      <c r="MA225" s="66"/>
      <c r="MB225" s="66"/>
      <c r="MC225" s="66"/>
      <c r="MD225" s="66"/>
      <c r="ME225" s="66"/>
      <c r="MF225" s="66"/>
      <c r="MG225" s="66"/>
      <c r="MH225" s="66"/>
      <c r="MI225" s="66"/>
      <c r="MJ225" s="66"/>
      <c r="MK225" s="66"/>
      <c r="ML225" s="66"/>
      <c r="MM225" s="66"/>
      <c r="MN225" s="66"/>
      <c r="MO225" s="66"/>
      <c r="MP225" s="66"/>
    </row>
    <row r="226" spans="1:354" ht="5.25" hidden="1" customHeight="1" x14ac:dyDescent="0.25">
      <c r="A226" s="84"/>
      <c r="B226" s="4"/>
      <c r="C226" s="261"/>
      <c r="D226" s="262"/>
      <c r="E226" s="262"/>
      <c r="F226" s="262"/>
      <c r="G226" s="262"/>
      <c r="H226" s="262"/>
      <c r="I226" s="262"/>
      <c r="J226" s="262"/>
      <c r="K226" s="262"/>
      <c r="L226" s="262"/>
      <c r="M226" s="262"/>
      <c r="N226" s="263"/>
      <c r="O226" s="253"/>
      <c r="P226" s="251"/>
      <c r="Q226" s="251"/>
      <c r="R226" s="251"/>
      <c r="S226" s="251"/>
      <c r="T226" s="251"/>
      <c r="U226" s="251"/>
      <c r="V226" s="251"/>
      <c r="W226" s="251"/>
      <c r="X226" s="251"/>
      <c r="Y226" s="251"/>
      <c r="Z226" s="251"/>
      <c r="AA226" s="251"/>
      <c r="AB226" s="251"/>
      <c r="AC226" s="251"/>
      <c r="AD226" s="251"/>
      <c r="AE226" s="251"/>
      <c r="AF226" s="251"/>
      <c r="AG226" s="251"/>
      <c r="AH226" s="251"/>
      <c r="AI226" s="251"/>
      <c r="AJ226" s="251"/>
      <c r="AK226" s="251"/>
      <c r="AL226" s="251"/>
      <c r="AM226" s="251"/>
      <c r="AN226" s="251"/>
      <c r="AO226" s="251"/>
      <c r="AP226" s="251"/>
      <c r="AQ226" s="251"/>
      <c r="AR226" s="251"/>
      <c r="AS226" s="251"/>
      <c r="AT226" s="251"/>
      <c r="AU226" s="251"/>
      <c r="AV226" s="251"/>
      <c r="AW226" s="251"/>
      <c r="AX226" s="251"/>
      <c r="AY226" s="251"/>
      <c r="AZ226" s="251"/>
      <c r="BA226" s="251"/>
      <c r="BB226" s="251"/>
      <c r="BC226" s="251"/>
      <c r="BD226" s="251"/>
      <c r="BE226" s="251"/>
      <c r="BF226" s="251"/>
      <c r="BG226" s="251"/>
      <c r="BH226" s="251"/>
      <c r="BI226" s="251"/>
      <c r="BJ226" s="251"/>
      <c r="BK226" s="251"/>
      <c r="BL226" s="251"/>
      <c r="BM226" s="251"/>
      <c r="BN226" s="251"/>
      <c r="BO226" s="251"/>
      <c r="BP226" s="251"/>
      <c r="BQ226" s="251"/>
      <c r="BR226" s="251"/>
      <c r="BS226" s="251"/>
      <c r="BT226" s="251"/>
      <c r="BU226" s="251"/>
      <c r="BV226" s="251"/>
      <c r="BW226" s="251"/>
      <c r="BX226" s="251"/>
      <c r="BY226" s="251"/>
      <c r="BZ226" s="251"/>
      <c r="CA226" s="251"/>
      <c r="CB226" s="251"/>
      <c r="CC226" s="251"/>
      <c r="CD226" s="251"/>
      <c r="CE226" s="251"/>
      <c r="CF226" s="251"/>
      <c r="CG226" s="251"/>
      <c r="CH226" s="251"/>
      <c r="CI226" s="251"/>
      <c r="CJ226" s="251"/>
      <c r="CK226" s="251"/>
      <c r="CL226" s="251"/>
      <c r="CM226" s="251"/>
      <c r="CN226" s="251"/>
      <c r="CO226" s="251"/>
      <c r="CP226" s="251"/>
      <c r="CQ226" s="251"/>
      <c r="CR226" s="251"/>
      <c r="CS226" s="251"/>
      <c r="CT226" s="251"/>
      <c r="CU226" s="251"/>
      <c r="CV226" s="251"/>
      <c r="CW226" s="251"/>
      <c r="CX226" s="251"/>
      <c r="CY226" s="251"/>
      <c r="CZ226" s="251"/>
      <c r="DA226" s="251"/>
      <c r="DB226" s="251"/>
      <c r="DC226" s="251"/>
      <c r="DD226" s="251"/>
      <c r="DE226" s="251"/>
      <c r="DF226" s="251"/>
      <c r="DG226" s="251"/>
      <c r="DH226" s="251"/>
      <c r="DI226" s="251"/>
      <c r="DJ226" s="251"/>
      <c r="DK226" s="251"/>
      <c r="DL226" s="251"/>
      <c r="DM226" s="251"/>
      <c r="DN226" s="251"/>
      <c r="DO226" s="251"/>
      <c r="DP226" s="251"/>
      <c r="DQ226" s="251"/>
      <c r="DR226" s="251"/>
      <c r="DS226" s="251"/>
      <c r="DT226" s="251"/>
      <c r="DU226" s="251"/>
      <c r="DV226" s="251"/>
      <c r="DW226" s="251"/>
      <c r="DX226" s="251"/>
    </row>
    <row r="227" spans="1:354" ht="0.75" hidden="1" customHeight="1" x14ac:dyDescent="0.25">
      <c r="A227" s="65"/>
      <c r="B227" s="4"/>
      <c r="C227" s="261"/>
      <c r="D227" s="262"/>
      <c r="E227" s="262"/>
      <c r="F227" s="262"/>
      <c r="G227" s="262"/>
      <c r="H227" s="262"/>
      <c r="I227" s="262"/>
      <c r="J227" s="262"/>
      <c r="K227" s="262"/>
      <c r="L227" s="262"/>
      <c r="M227" s="262"/>
      <c r="N227" s="263"/>
      <c r="O227" s="253"/>
      <c r="P227" s="251"/>
      <c r="Q227" s="251"/>
      <c r="R227" s="251"/>
      <c r="S227" s="251"/>
      <c r="T227" s="251"/>
      <c r="U227" s="251"/>
      <c r="V227" s="251"/>
      <c r="W227" s="251"/>
      <c r="X227" s="251"/>
      <c r="Y227" s="251"/>
      <c r="Z227" s="251"/>
      <c r="AA227" s="251"/>
      <c r="AB227" s="251"/>
      <c r="AC227" s="251"/>
      <c r="AD227" s="251"/>
      <c r="AE227" s="251"/>
      <c r="AF227" s="251"/>
      <c r="AG227" s="251"/>
      <c r="AH227" s="251"/>
      <c r="AI227" s="251"/>
      <c r="AJ227" s="251"/>
      <c r="AK227" s="251"/>
      <c r="AL227" s="251"/>
      <c r="AM227" s="251"/>
      <c r="AN227" s="251"/>
      <c r="AO227" s="251"/>
      <c r="AP227" s="251"/>
      <c r="AQ227" s="251"/>
      <c r="AR227" s="251"/>
      <c r="AS227" s="251"/>
      <c r="AT227" s="251"/>
      <c r="AU227" s="251"/>
      <c r="AV227" s="251"/>
      <c r="AW227" s="251"/>
      <c r="AX227" s="251"/>
      <c r="AY227" s="251"/>
      <c r="AZ227" s="251"/>
      <c r="BA227" s="251"/>
      <c r="BB227" s="251"/>
      <c r="BC227" s="251"/>
      <c r="BD227" s="251"/>
      <c r="BE227" s="251"/>
      <c r="BF227" s="251"/>
      <c r="BG227" s="251"/>
      <c r="BH227" s="251"/>
      <c r="BI227" s="251"/>
      <c r="BJ227" s="251"/>
      <c r="BK227" s="251"/>
      <c r="BL227" s="251"/>
      <c r="BM227" s="251"/>
      <c r="BN227" s="251"/>
      <c r="BO227" s="251"/>
      <c r="BP227" s="251"/>
      <c r="BQ227" s="251"/>
      <c r="BR227" s="251"/>
      <c r="BS227" s="251"/>
      <c r="BT227" s="251"/>
      <c r="BU227" s="251"/>
      <c r="BV227" s="251"/>
      <c r="BW227" s="251"/>
      <c r="BX227" s="251"/>
      <c r="BY227" s="251"/>
      <c r="BZ227" s="251"/>
      <c r="CA227" s="251"/>
      <c r="CB227" s="251"/>
      <c r="CC227" s="251"/>
      <c r="CD227" s="251"/>
      <c r="CE227" s="251"/>
      <c r="CF227" s="251"/>
      <c r="CG227" s="251"/>
      <c r="CH227" s="251"/>
      <c r="CI227" s="251"/>
      <c r="CJ227" s="251"/>
      <c r="CK227" s="251"/>
      <c r="CL227" s="251"/>
      <c r="CM227" s="251"/>
      <c r="CN227" s="251"/>
      <c r="CO227" s="251"/>
      <c r="CP227" s="251"/>
      <c r="CQ227" s="251"/>
      <c r="CR227" s="251"/>
      <c r="CS227" s="251"/>
      <c r="CT227" s="251"/>
      <c r="CU227" s="251"/>
      <c r="CV227" s="251"/>
      <c r="CW227" s="251"/>
      <c r="CX227" s="251"/>
      <c r="CY227" s="251"/>
      <c r="CZ227" s="251"/>
      <c r="DA227" s="251"/>
      <c r="DB227" s="251"/>
      <c r="DC227" s="251"/>
      <c r="DD227" s="251"/>
      <c r="DE227" s="251"/>
      <c r="DF227" s="251"/>
      <c r="DG227" s="251"/>
      <c r="DH227" s="251"/>
      <c r="DI227" s="251"/>
      <c r="DJ227" s="251"/>
      <c r="DK227" s="251"/>
      <c r="DL227" s="251"/>
      <c r="DM227" s="251"/>
      <c r="DN227" s="251"/>
      <c r="DO227" s="251"/>
      <c r="DP227" s="251"/>
      <c r="DQ227" s="251"/>
      <c r="DR227" s="251"/>
      <c r="DS227" s="251"/>
      <c r="DT227" s="251"/>
      <c r="DU227" s="251"/>
      <c r="DV227" s="251"/>
      <c r="DW227" s="251"/>
      <c r="DX227" s="251"/>
    </row>
    <row r="228" spans="1:354" ht="33" hidden="1" customHeight="1" x14ac:dyDescent="0.25">
      <c r="A228" s="65"/>
      <c r="B228" s="4"/>
      <c r="C228" s="261"/>
      <c r="D228" s="262"/>
      <c r="E228" s="262"/>
      <c r="F228" s="262"/>
      <c r="G228" s="262"/>
      <c r="H228" s="262"/>
      <c r="I228" s="262"/>
      <c r="J228" s="262"/>
      <c r="K228" s="262"/>
      <c r="L228" s="262"/>
      <c r="M228" s="262"/>
      <c r="N228" s="263"/>
      <c r="O228" s="253"/>
      <c r="P228" s="251"/>
      <c r="Q228" s="251"/>
      <c r="R228" s="251"/>
      <c r="S228" s="251"/>
      <c r="T228" s="251"/>
      <c r="U228" s="251"/>
      <c r="V228" s="251"/>
      <c r="W228" s="251"/>
      <c r="X228" s="251"/>
      <c r="Y228" s="251"/>
      <c r="Z228" s="251"/>
      <c r="AA228" s="251"/>
      <c r="AB228" s="251"/>
      <c r="AC228" s="251"/>
      <c r="AD228" s="251"/>
      <c r="AE228" s="251"/>
      <c r="AF228" s="251"/>
      <c r="AG228" s="251"/>
      <c r="AH228" s="251"/>
      <c r="AI228" s="251"/>
      <c r="AJ228" s="251"/>
      <c r="AK228" s="251"/>
      <c r="AL228" s="251"/>
      <c r="AM228" s="251"/>
      <c r="AN228" s="251"/>
      <c r="AO228" s="251"/>
      <c r="AP228" s="251"/>
      <c r="AQ228" s="251"/>
      <c r="AR228" s="251"/>
      <c r="AS228" s="251"/>
      <c r="AT228" s="251"/>
      <c r="AU228" s="251"/>
      <c r="AV228" s="251"/>
      <c r="AW228" s="251"/>
      <c r="AX228" s="251"/>
      <c r="AY228" s="251"/>
      <c r="AZ228" s="251"/>
      <c r="BA228" s="251"/>
      <c r="BB228" s="251"/>
      <c r="BC228" s="251"/>
      <c r="BD228" s="251"/>
      <c r="BE228" s="251"/>
      <c r="BF228" s="251"/>
      <c r="BG228" s="251"/>
      <c r="BH228" s="251"/>
      <c r="BI228" s="251"/>
      <c r="BJ228" s="251"/>
      <c r="BK228" s="251"/>
      <c r="BL228" s="251"/>
      <c r="BM228" s="251"/>
      <c r="BN228" s="251"/>
      <c r="BO228" s="251"/>
      <c r="BP228" s="251"/>
      <c r="BQ228" s="251"/>
      <c r="BR228" s="251"/>
      <c r="BS228" s="251"/>
      <c r="BT228" s="251"/>
      <c r="BU228" s="251"/>
      <c r="BV228" s="251"/>
      <c r="BW228" s="251"/>
      <c r="BX228" s="251"/>
      <c r="BY228" s="251"/>
      <c r="BZ228" s="251"/>
      <c r="CA228" s="251"/>
      <c r="CB228" s="251"/>
      <c r="CC228" s="251"/>
      <c r="CD228" s="251"/>
      <c r="CE228" s="251"/>
      <c r="CF228" s="251"/>
      <c r="CG228" s="251"/>
      <c r="CH228" s="251"/>
      <c r="CI228" s="251"/>
      <c r="CJ228" s="251"/>
      <c r="CK228" s="251"/>
      <c r="CL228" s="251"/>
      <c r="CM228" s="251"/>
      <c r="CN228" s="251"/>
      <c r="CO228" s="251"/>
      <c r="CP228" s="251"/>
      <c r="CQ228" s="251"/>
      <c r="CR228" s="251"/>
      <c r="CS228" s="251"/>
      <c r="CT228" s="251"/>
      <c r="CU228" s="251"/>
      <c r="CV228" s="251"/>
      <c r="CW228" s="251"/>
      <c r="CX228" s="251"/>
      <c r="CY228" s="251"/>
      <c r="CZ228" s="251"/>
      <c r="DA228" s="251"/>
      <c r="DB228" s="251"/>
      <c r="DC228" s="251"/>
      <c r="DD228" s="251"/>
      <c r="DE228" s="251"/>
      <c r="DF228" s="251"/>
      <c r="DG228" s="251"/>
      <c r="DH228" s="251"/>
      <c r="DI228" s="251"/>
      <c r="DJ228" s="251"/>
      <c r="DK228" s="251"/>
      <c r="DL228" s="251"/>
      <c r="DM228" s="251"/>
      <c r="DN228" s="251"/>
      <c r="DO228" s="251"/>
      <c r="DP228" s="251"/>
      <c r="DQ228" s="251"/>
      <c r="DR228" s="251"/>
      <c r="DS228" s="251"/>
      <c r="DT228" s="251"/>
      <c r="DU228" s="251"/>
      <c r="DV228" s="251"/>
      <c r="DW228" s="251"/>
      <c r="DX228" s="251"/>
    </row>
    <row r="229" spans="1:354" ht="33" hidden="1" customHeight="1" x14ac:dyDescent="0.25">
      <c r="A229" s="65"/>
      <c r="B229" s="4"/>
      <c r="C229" s="261"/>
      <c r="D229" s="262"/>
      <c r="E229" s="262"/>
      <c r="F229" s="262"/>
      <c r="G229" s="262"/>
      <c r="H229" s="262"/>
      <c r="I229" s="262"/>
      <c r="J229" s="262"/>
      <c r="K229" s="262"/>
      <c r="L229" s="262"/>
      <c r="M229" s="262"/>
      <c r="N229" s="263"/>
      <c r="O229" s="253"/>
      <c r="P229" s="251"/>
      <c r="Q229" s="251"/>
      <c r="R229" s="251"/>
      <c r="S229" s="251"/>
      <c r="T229" s="251"/>
      <c r="U229" s="251"/>
      <c r="V229" s="251"/>
      <c r="W229" s="251"/>
      <c r="X229" s="251"/>
      <c r="Y229" s="251"/>
      <c r="Z229" s="251"/>
      <c r="AA229" s="251"/>
      <c r="AB229" s="251"/>
      <c r="AC229" s="251"/>
      <c r="AD229" s="251"/>
      <c r="AE229" s="251"/>
      <c r="AF229" s="251"/>
      <c r="AG229" s="251"/>
      <c r="AH229" s="251"/>
      <c r="AI229" s="251"/>
      <c r="AJ229" s="251"/>
      <c r="AK229" s="251"/>
      <c r="AL229" s="251"/>
      <c r="AM229" s="251"/>
      <c r="AN229" s="251"/>
      <c r="AO229" s="251"/>
      <c r="AP229" s="251"/>
      <c r="AQ229" s="251"/>
      <c r="AR229" s="251"/>
      <c r="AS229" s="251"/>
      <c r="AT229" s="251"/>
      <c r="AU229" s="251"/>
      <c r="AV229" s="251"/>
      <c r="AW229" s="251"/>
      <c r="AX229" s="251"/>
      <c r="AY229" s="251"/>
      <c r="AZ229" s="251"/>
      <c r="BA229" s="251"/>
      <c r="BB229" s="251"/>
      <c r="BC229" s="251"/>
      <c r="BD229" s="251"/>
      <c r="BE229" s="251"/>
      <c r="BF229" s="251"/>
      <c r="BG229" s="251"/>
      <c r="BH229" s="251"/>
      <c r="BI229" s="251"/>
      <c r="BJ229" s="251"/>
      <c r="BK229" s="251"/>
      <c r="BL229" s="251"/>
      <c r="BM229" s="251"/>
      <c r="BN229" s="251"/>
      <c r="BO229" s="251"/>
      <c r="BP229" s="251"/>
      <c r="BQ229" s="251"/>
      <c r="BR229" s="251"/>
      <c r="BS229" s="251"/>
      <c r="BT229" s="251"/>
      <c r="BU229" s="251"/>
      <c r="BV229" s="251"/>
      <c r="BW229" s="251"/>
      <c r="BX229" s="251"/>
      <c r="BY229" s="251"/>
      <c r="BZ229" s="251"/>
      <c r="CA229" s="251"/>
      <c r="CB229" s="251"/>
      <c r="CC229" s="251"/>
      <c r="CD229" s="251"/>
      <c r="CE229" s="251"/>
      <c r="CF229" s="251"/>
      <c r="CG229" s="251"/>
      <c r="CH229" s="251"/>
      <c r="CI229" s="251"/>
      <c r="CJ229" s="251"/>
      <c r="CK229" s="251"/>
      <c r="CL229" s="251"/>
      <c r="CM229" s="251"/>
      <c r="CN229" s="251"/>
      <c r="CO229" s="251"/>
      <c r="CP229" s="251"/>
      <c r="CQ229" s="251"/>
      <c r="CR229" s="251"/>
      <c r="CS229" s="251"/>
      <c r="CT229" s="251"/>
      <c r="CU229" s="251"/>
      <c r="CV229" s="251"/>
      <c r="CW229" s="251"/>
      <c r="CX229" s="251"/>
      <c r="CY229" s="251"/>
      <c r="CZ229" s="251"/>
      <c r="DA229" s="251"/>
      <c r="DB229" s="251"/>
      <c r="DC229" s="251"/>
      <c r="DD229" s="251"/>
      <c r="DE229" s="251"/>
      <c r="DF229" s="251"/>
      <c r="DG229" s="251"/>
      <c r="DH229" s="251"/>
      <c r="DI229" s="251"/>
      <c r="DJ229" s="251"/>
      <c r="DK229" s="251"/>
      <c r="DL229" s="251"/>
      <c r="DM229" s="251"/>
      <c r="DN229" s="251"/>
      <c r="DO229" s="251"/>
      <c r="DP229" s="251"/>
      <c r="DQ229" s="251"/>
      <c r="DR229" s="251"/>
      <c r="DS229" s="251"/>
      <c r="DT229" s="251"/>
      <c r="DU229" s="251"/>
      <c r="DV229" s="251"/>
      <c r="DW229" s="251"/>
      <c r="DX229" s="251"/>
    </row>
    <row r="230" spans="1:354" ht="33" hidden="1" customHeight="1" x14ac:dyDescent="0.25">
      <c r="A230" s="65"/>
      <c r="B230" s="4"/>
      <c r="C230" s="261"/>
      <c r="D230" s="262"/>
      <c r="E230" s="262"/>
      <c r="F230" s="262"/>
      <c r="G230" s="262"/>
      <c r="H230" s="262"/>
      <c r="I230" s="262"/>
      <c r="J230" s="262"/>
      <c r="K230" s="262"/>
      <c r="L230" s="262"/>
      <c r="M230" s="262"/>
      <c r="N230" s="263"/>
      <c r="O230" s="253"/>
      <c r="P230" s="251"/>
      <c r="Q230" s="251"/>
      <c r="R230" s="251"/>
      <c r="S230" s="251"/>
      <c r="T230" s="251"/>
      <c r="U230" s="251"/>
      <c r="V230" s="251"/>
      <c r="W230" s="251"/>
      <c r="X230" s="251"/>
      <c r="Y230" s="251"/>
      <c r="Z230" s="251"/>
      <c r="AA230" s="251"/>
      <c r="AB230" s="251"/>
      <c r="AC230" s="251"/>
      <c r="AD230" s="251"/>
      <c r="AE230" s="251"/>
      <c r="AF230" s="251"/>
      <c r="AG230" s="251"/>
      <c r="AH230" s="251"/>
      <c r="AI230" s="251"/>
      <c r="AJ230" s="251"/>
      <c r="AK230" s="251"/>
      <c r="AL230" s="251"/>
      <c r="AM230" s="251"/>
      <c r="AN230" s="251"/>
      <c r="AO230" s="251"/>
      <c r="AP230" s="251"/>
      <c r="AQ230" s="251"/>
      <c r="AR230" s="251"/>
      <c r="AS230" s="251"/>
      <c r="AT230" s="251"/>
      <c r="AU230" s="251"/>
      <c r="AV230" s="251"/>
      <c r="AW230" s="251"/>
      <c r="AX230" s="251"/>
      <c r="AY230" s="251"/>
      <c r="AZ230" s="251"/>
      <c r="BA230" s="251"/>
      <c r="BB230" s="251"/>
      <c r="BC230" s="251"/>
      <c r="BD230" s="251"/>
      <c r="BE230" s="251"/>
      <c r="BF230" s="251"/>
      <c r="BG230" s="251"/>
      <c r="BH230" s="251"/>
      <c r="BI230" s="251"/>
      <c r="BJ230" s="251"/>
      <c r="BK230" s="251"/>
      <c r="BL230" s="251"/>
      <c r="BM230" s="251"/>
      <c r="BN230" s="251"/>
      <c r="BO230" s="251"/>
      <c r="BP230" s="251"/>
      <c r="BQ230" s="251"/>
      <c r="BR230" s="251"/>
      <c r="BS230" s="251"/>
      <c r="BT230" s="251"/>
      <c r="BU230" s="251"/>
      <c r="BV230" s="251"/>
      <c r="BW230" s="251"/>
      <c r="BX230" s="251"/>
      <c r="BY230" s="251"/>
      <c r="BZ230" s="251"/>
      <c r="CA230" s="251"/>
      <c r="CB230" s="251"/>
      <c r="CC230" s="251"/>
      <c r="CD230" s="251"/>
      <c r="CE230" s="251"/>
      <c r="CF230" s="251"/>
      <c r="CG230" s="251"/>
      <c r="CH230" s="251"/>
      <c r="CI230" s="251"/>
      <c r="CJ230" s="251"/>
      <c r="CK230" s="251"/>
      <c r="CL230" s="251"/>
      <c r="CM230" s="251"/>
      <c r="CN230" s="251"/>
      <c r="CO230" s="251"/>
      <c r="CP230" s="251"/>
      <c r="CQ230" s="251"/>
      <c r="CR230" s="251"/>
      <c r="CS230" s="251"/>
      <c r="CT230" s="251"/>
      <c r="CU230" s="251"/>
      <c r="CV230" s="251"/>
      <c r="CW230" s="251"/>
      <c r="CX230" s="251"/>
      <c r="CY230" s="251"/>
      <c r="CZ230" s="251"/>
      <c r="DA230" s="251"/>
      <c r="DB230" s="251"/>
      <c r="DC230" s="251"/>
      <c r="DD230" s="251"/>
      <c r="DE230" s="251"/>
      <c r="DF230" s="251"/>
      <c r="DG230" s="251"/>
      <c r="DH230" s="251"/>
      <c r="DI230" s="251"/>
      <c r="DJ230" s="251"/>
      <c r="DK230" s="251"/>
      <c r="DL230" s="251"/>
      <c r="DM230" s="251"/>
      <c r="DN230" s="251"/>
      <c r="DO230" s="251"/>
      <c r="DP230" s="251"/>
      <c r="DQ230" s="251"/>
      <c r="DR230" s="251"/>
      <c r="DS230" s="251"/>
      <c r="DT230" s="251"/>
      <c r="DU230" s="251"/>
      <c r="DV230" s="251"/>
      <c r="DW230" s="251"/>
      <c r="DX230" s="251"/>
    </row>
    <row r="231" spans="1:354" ht="33" hidden="1" customHeight="1" x14ac:dyDescent="0.25">
      <c r="A231" s="65"/>
      <c r="B231" s="56"/>
      <c r="C231" s="258" t="s">
        <v>173</v>
      </c>
      <c r="D231" s="258"/>
      <c r="E231" s="258"/>
      <c r="F231" s="258"/>
      <c r="G231" s="258"/>
      <c r="H231" s="258"/>
      <c r="I231" s="258"/>
      <c r="J231" s="258"/>
      <c r="K231" s="258"/>
      <c r="L231" s="258"/>
      <c r="M231" s="258"/>
      <c r="N231" s="264"/>
      <c r="O231" s="4"/>
      <c r="P231" s="251"/>
      <c r="Q231" s="251"/>
      <c r="R231" s="251"/>
      <c r="S231" s="251"/>
      <c r="T231" s="251"/>
      <c r="U231" s="251"/>
      <c r="V231" s="251"/>
      <c r="W231" s="251"/>
      <c r="X231" s="251"/>
      <c r="Y231" s="251"/>
      <c r="Z231" s="251"/>
      <c r="AA231" s="251"/>
      <c r="AB231" s="251"/>
      <c r="AC231" s="251"/>
      <c r="AD231" s="251"/>
      <c r="AE231" s="251"/>
      <c r="AF231" s="251"/>
      <c r="AG231" s="251"/>
      <c r="AH231" s="251"/>
      <c r="AI231" s="251"/>
      <c r="AJ231" s="251"/>
      <c r="AK231" s="251"/>
      <c r="AL231" s="251"/>
      <c r="AM231" s="251"/>
      <c r="AN231" s="251"/>
      <c r="AO231" s="251"/>
      <c r="AP231" s="251"/>
      <c r="AQ231" s="251"/>
      <c r="AR231" s="251"/>
      <c r="AS231" s="251"/>
      <c r="AT231" s="251"/>
      <c r="AU231" s="251"/>
      <c r="AV231" s="251"/>
      <c r="AW231" s="251"/>
      <c r="AX231" s="251"/>
      <c r="AY231" s="251"/>
      <c r="AZ231" s="251"/>
      <c r="BA231" s="251"/>
      <c r="BB231" s="251"/>
      <c r="BC231" s="251"/>
      <c r="BD231" s="251"/>
      <c r="BE231" s="251"/>
      <c r="BF231" s="251"/>
      <c r="BG231" s="251"/>
      <c r="BH231" s="251"/>
      <c r="BI231" s="251"/>
      <c r="BJ231" s="251"/>
      <c r="BK231" s="251"/>
      <c r="BL231" s="251"/>
      <c r="BM231" s="251"/>
      <c r="BN231" s="251"/>
      <c r="BO231" s="251"/>
      <c r="BP231" s="251"/>
      <c r="BQ231" s="251"/>
      <c r="BR231" s="251"/>
      <c r="BS231" s="251"/>
      <c r="BT231" s="251"/>
      <c r="BU231" s="251"/>
      <c r="BV231" s="251"/>
      <c r="BW231" s="251"/>
      <c r="BX231" s="251"/>
      <c r="BY231" s="251"/>
      <c r="BZ231" s="251"/>
      <c r="CA231" s="251"/>
      <c r="CB231" s="251"/>
      <c r="CC231" s="251"/>
      <c r="CD231" s="251"/>
      <c r="CE231" s="251"/>
      <c r="CF231" s="251"/>
      <c r="CG231" s="251"/>
      <c r="CH231" s="251"/>
      <c r="CI231" s="251"/>
      <c r="CJ231" s="251"/>
      <c r="CK231" s="251"/>
      <c r="CL231" s="251"/>
      <c r="CM231" s="251"/>
      <c r="CN231" s="251"/>
      <c r="CO231" s="251"/>
      <c r="CP231" s="251"/>
      <c r="CQ231" s="251"/>
      <c r="CR231" s="251"/>
      <c r="CS231" s="251"/>
      <c r="CT231" s="251"/>
      <c r="CU231" s="251"/>
      <c r="CV231" s="251"/>
      <c r="CW231" s="251"/>
      <c r="CX231" s="251"/>
      <c r="CY231" s="251"/>
      <c r="CZ231" s="251"/>
      <c r="DA231" s="251"/>
      <c r="DB231" s="251"/>
      <c r="DC231" s="251"/>
      <c r="DD231" s="251"/>
      <c r="DE231" s="251"/>
      <c r="DF231" s="251"/>
      <c r="DG231" s="251"/>
      <c r="DH231" s="251"/>
      <c r="DI231" s="251"/>
      <c r="DJ231" s="251"/>
      <c r="DK231" s="251"/>
      <c r="DL231" s="251"/>
      <c r="DM231" s="251"/>
      <c r="DN231" s="251"/>
      <c r="DO231" s="251"/>
      <c r="DP231" s="251"/>
      <c r="DQ231" s="251"/>
      <c r="DR231" s="251"/>
      <c r="DS231" s="251"/>
      <c r="DT231" s="251"/>
      <c r="DU231" s="251"/>
      <c r="DV231" s="251"/>
      <c r="DW231" s="251"/>
      <c r="DX231" s="251"/>
    </row>
    <row r="232" spans="1:354" ht="33" hidden="1" customHeight="1" x14ac:dyDescent="0.25">
      <c r="A232" s="65"/>
      <c r="B232" s="56"/>
      <c r="C232" s="258"/>
      <c r="D232" s="258"/>
      <c r="E232" s="258"/>
      <c r="F232" s="258"/>
      <c r="G232" s="258"/>
      <c r="H232" s="258"/>
      <c r="I232" s="258"/>
      <c r="J232" s="258"/>
      <c r="K232" s="258"/>
      <c r="L232" s="258"/>
      <c r="M232" s="258"/>
      <c r="N232" s="264"/>
      <c r="O232" s="4"/>
      <c r="P232" s="251"/>
      <c r="Q232" s="251"/>
      <c r="R232" s="251"/>
      <c r="S232" s="251"/>
      <c r="T232" s="251"/>
      <c r="U232" s="251"/>
      <c r="V232" s="251"/>
      <c r="W232" s="251"/>
      <c r="X232" s="251"/>
      <c r="Y232" s="251"/>
      <c r="Z232" s="251"/>
      <c r="AA232" s="251"/>
      <c r="AB232" s="251"/>
      <c r="AC232" s="251"/>
      <c r="AD232" s="251"/>
      <c r="AE232" s="251"/>
      <c r="AF232" s="251"/>
      <c r="AG232" s="251"/>
      <c r="AH232" s="251"/>
      <c r="AI232" s="251"/>
      <c r="AJ232" s="251"/>
      <c r="AK232" s="251"/>
      <c r="AL232" s="251"/>
      <c r="AM232" s="251"/>
      <c r="AN232" s="251"/>
      <c r="AO232" s="251"/>
      <c r="AP232" s="251"/>
      <c r="AQ232" s="251"/>
      <c r="AR232" s="251"/>
      <c r="AS232" s="251"/>
      <c r="AT232" s="251"/>
      <c r="AU232" s="251"/>
      <c r="AV232" s="251"/>
      <c r="AW232" s="251"/>
      <c r="AX232" s="251"/>
      <c r="AY232" s="251"/>
      <c r="AZ232" s="251"/>
      <c r="BA232" s="251"/>
      <c r="BB232" s="251"/>
      <c r="BC232" s="251"/>
      <c r="BD232" s="251"/>
      <c r="BE232" s="251"/>
      <c r="BF232" s="251"/>
      <c r="BG232" s="251"/>
      <c r="BH232" s="251"/>
      <c r="BI232" s="251"/>
      <c r="BJ232" s="251"/>
      <c r="BK232" s="251"/>
      <c r="BL232" s="251"/>
      <c r="BM232" s="251"/>
      <c r="BN232" s="251"/>
      <c r="BO232" s="251"/>
      <c r="BP232" s="251"/>
      <c r="BQ232" s="251"/>
      <c r="BR232" s="251"/>
      <c r="BS232" s="251"/>
      <c r="BT232" s="251"/>
      <c r="BU232" s="251"/>
      <c r="BV232" s="251"/>
      <c r="BW232" s="251"/>
      <c r="BX232" s="251"/>
      <c r="BY232" s="251"/>
      <c r="BZ232" s="251"/>
      <c r="CA232" s="251"/>
      <c r="CB232" s="251"/>
      <c r="CC232" s="251"/>
      <c r="CD232" s="251"/>
      <c r="CE232" s="251"/>
      <c r="CF232" s="251"/>
      <c r="CG232" s="251"/>
      <c r="CH232" s="251"/>
      <c r="CI232" s="251"/>
      <c r="CJ232" s="251"/>
      <c r="CK232" s="251"/>
      <c r="CL232" s="251"/>
      <c r="CM232" s="251"/>
      <c r="CN232" s="251"/>
      <c r="CO232" s="251"/>
      <c r="CP232" s="251"/>
      <c r="CQ232" s="251"/>
      <c r="CR232" s="251"/>
      <c r="CS232" s="251"/>
      <c r="CT232" s="251"/>
      <c r="CU232" s="251"/>
      <c r="CV232" s="251"/>
      <c r="CW232" s="251"/>
      <c r="CX232" s="251"/>
      <c r="CY232" s="251"/>
      <c r="CZ232" s="251"/>
      <c r="DA232" s="251"/>
      <c r="DB232" s="251"/>
      <c r="DC232" s="251"/>
      <c r="DD232" s="251"/>
      <c r="DE232" s="251"/>
      <c r="DF232" s="251"/>
      <c r="DG232" s="251"/>
      <c r="DH232" s="251"/>
      <c r="DI232" s="251"/>
      <c r="DJ232" s="251"/>
      <c r="DK232" s="251"/>
      <c r="DL232" s="251"/>
      <c r="DM232" s="251"/>
      <c r="DN232" s="251"/>
      <c r="DO232" s="251"/>
      <c r="DP232" s="251"/>
      <c r="DQ232" s="251"/>
      <c r="DR232" s="251"/>
      <c r="DS232" s="251"/>
      <c r="DT232" s="251"/>
      <c r="DU232" s="251"/>
      <c r="DV232" s="251"/>
      <c r="DW232" s="251"/>
      <c r="DX232" s="251"/>
    </row>
    <row r="233" spans="1:354" ht="33" hidden="1" customHeight="1" x14ac:dyDescent="0.25">
      <c r="A233" s="65"/>
      <c r="B233" s="56"/>
      <c r="C233" s="258"/>
      <c r="D233" s="258"/>
      <c r="E233" s="258"/>
      <c r="F233" s="258"/>
      <c r="G233" s="258"/>
      <c r="H233" s="258"/>
      <c r="I233" s="258"/>
      <c r="J233" s="258"/>
      <c r="K233" s="258"/>
      <c r="L233" s="258"/>
      <c r="M233" s="258"/>
      <c r="N233" s="264"/>
      <c r="O233" s="4"/>
      <c r="P233" s="251"/>
      <c r="Q233" s="251"/>
      <c r="R233" s="251"/>
      <c r="S233" s="251"/>
      <c r="T233" s="251"/>
      <c r="U233" s="251"/>
      <c r="V233" s="251"/>
      <c r="W233" s="251"/>
      <c r="X233" s="251"/>
      <c r="Y233" s="251"/>
      <c r="Z233" s="251"/>
      <c r="AA233" s="251"/>
      <c r="AB233" s="251"/>
      <c r="AC233" s="251"/>
      <c r="AD233" s="251"/>
      <c r="AE233" s="251"/>
      <c r="AF233" s="251"/>
      <c r="AG233" s="251"/>
      <c r="AH233" s="251"/>
      <c r="AI233" s="251"/>
      <c r="AJ233" s="251"/>
      <c r="AK233" s="251"/>
      <c r="AL233" s="251"/>
      <c r="AM233" s="251"/>
      <c r="AN233" s="251"/>
      <c r="AO233" s="251"/>
      <c r="AP233" s="251"/>
      <c r="AQ233" s="251"/>
      <c r="AR233" s="251"/>
      <c r="AS233" s="251"/>
      <c r="AT233" s="251"/>
      <c r="AU233" s="251"/>
      <c r="AV233" s="251"/>
      <c r="AW233" s="251"/>
      <c r="AX233" s="251"/>
      <c r="AY233" s="251"/>
      <c r="AZ233" s="251"/>
      <c r="BA233" s="251"/>
      <c r="BB233" s="251"/>
      <c r="BC233" s="251"/>
      <c r="BD233" s="251"/>
      <c r="BE233" s="251"/>
      <c r="BF233" s="251"/>
      <c r="BG233" s="251"/>
      <c r="BH233" s="251"/>
      <c r="BI233" s="251"/>
      <c r="BJ233" s="251"/>
      <c r="BK233" s="251"/>
      <c r="BL233" s="251"/>
      <c r="BM233" s="251"/>
      <c r="BN233" s="251"/>
      <c r="BO233" s="251"/>
      <c r="BP233" s="251"/>
      <c r="BQ233" s="251"/>
      <c r="BR233" s="251"/>
      <c r="BS233" s="251"/>
      <c r="BT233" s="251"/>
      <c r="BU233" s="251"/>
      <c r="BV233" s="251"/>
      <c r="BW233" s="251"/>
      <c r="BX233" s="251"/>
      <c r="BY233" s="251"/>
      <c r="BZ233" s="251"/>
      <c r="CA233" s="251"/>
      <c r="CB233" s="251"/>
      <c r="CC233" s="251"/>
      <c r="CD233" s="251"/>
      <c r="CE233" s="251"/>
      <c r="CF233" s="251"/>
      <c r="CG233" s="251"/>
      <c r="CH233" s="251"/>
      <c r="CI233" s="251"/>
      <c r="CJ233" s="251"/>
      <c r="CK233" s="251"/>
      <c r="CL233" s="251"/>
      <c r="CM233" s="251"/>
      <c r="CN233" s="251"/>
      <c r="CO233" s="251"/>
      <c r="CP233" s="251"/>
      <c r="CQ233" s="251"/>
      <c r="CR233" s="251"/>
      <c r="CS233" s="251"/>
      <c r="CT233" s="251"/>
      <c r="CU233" s="251"/>
      <c r="CV233" s="251"/>
      <c r="CW233" s="251"/>
      <c r="CX233" s="251"/>
      <c r="CY233" s="251"/>
      <c r="CZ233" s="251"/>
      <c r="DA233" s="251"/>
      <c r="DB233" s="251"/>
      <c r="DC233" s="251"/>
      <c r="DD233" s="251"/>
      <c r="DE233" s="251"/>
      <c r="DF233" s="251"/>
      <c r="DG233" s="251"/>
      <c r="DH233" s="251"/>
      <c r="DI233" s="251"/>
      <c r="DJ233" s="251"/>
      <c r="DK233" s="251"/>
      <c r="DL233" s="251"/>
      <c r="DM233" s="251"/>
      <c r="DN233" s="251"/>
      <c r="DO233" s="251"/>
      <c r="DP233" s="251"/>
      <c r="DQ233" s="251"/>
      <c r="DR233" s="251"/>
      <c r="DS233" s="251"/>
      <c r="DT233" s="251"/>
      <c r="DU233" s="251"/>
      <c r="DV233" s="251"/>
      <c r="DW233" s="251"/>
      <c r="DX233" s="251"/>
    </row>
    <row r="234" spans="1:354" ht="33" hidden="1" customHeight="1" x14ac:dyDescent="0.25">
      <c r="A234" s="65"/>
      <c r="B234" s="56"/>
      <c r="C234" s="258"/>
      <c r="D234" s="258"/>
      <c r="E234" s="258"/>
      <c r="F234" s="258"/>
      <c r="G234" s="258"/>
      <c r="H234" s="258"/>
      <c r="I234" s="258"/>
      <c r="J234" s="258"/>
      <c r="K234" s="258"/>
      <c r="L234" s="258"/>
      <c r="M234" s="258"/>
      <c r="N234" s="264"/>
      <c r="O234" s="4"/>
      <c r="P234" s="251"/>
      <c r="Q234" s="251"/>
      <c r="R234" s="251"/>
      <c r="S234" s="251"/>
      <c r="T234" s="251"/>
      <c r="U234" s="251"/>
      <c r="V234" s="251"/>
      <c r="W234" s="251"/>
      <c r="X234" s="251"/>
      <c r="Y234" s="251"/>
      <c r="Z234" s="251"/>
      <c r="AA234" s="251"/>
      <c r="AB234" s="251"/>
      <c r="AC234" s="251"/>
      <c r="AD234" s="251"/>
      <c r="AE234" s="251"/>
      <c r="AF234" s="251"/>
      <c r="AG234" s="251"/>
      <c r="AH234" s="251"/>
      <c r="AI234" s="251"/>
      <c r="AJ234" s="251"/>
      <c r="AK234" s="251"/>
      <c r="AL234" s="251"/>
      <c r="AM234" s="251"/>
      <c r="AN234" s="251"/>
      <c r="AO234" s="251"/>
      <c r="AP234" s="251"/>
      <c r="AQ234" s="251"/>
      <c r="AR234" s="251"/>
      <c r="AS234" s="251"/>
      <c r="AT234" s="251"/>
      <c r="AU234" s="251"/>
      <c r="AV234" s="251"/>
      <c r="AW234" s="251"/>
      <c r="AX234" s="251"/>
      <c r="AY234" s="251"/>
      <c r="AZ234" s="251"/>
      <c r="BA234" s="251"/>
      <c r="BB234" s="251"/>
      <c r="BC234" s="251"/>
      <c r="BD234" s="251"/>
      <c r="BE234" s="251"/>
      <c r="BF234" s="251"/>
      <c r="BG234" s="251"/>
      <c r="BH234" s="251"/>
      <c r="BI234" s="251"/>
      <c r="BJ234" s="251"/>
      <c r="BK234" s="251"/>
      <c r="BL234" s="251"/>
      <c r="BM234" s="251"/>
      <c r="BN234" s="251"/>
      <c r="BO234" s="251"/>
      <c r="BP234" s="251"/>
      <c r="BQ234" s="251"/>
      <c r="BR234" s="251"/>
      <c r="BS234" s="251"/>
      <c r="BT234" s="251"/>
      <c r="BU234" s="251"/>
      <c r="BV234" s="251"/>
      <c r="BW234" s="251"/>
      <c r="BX234" s="251"/>
      <c r="BY234" s="251"/>
      <c r="BZ234" s="251"/>
      <c r="CA234" s="251"/>
      <c r="CB234" s="251"/>
      <c r="CC234" s="251"/>
      <c r="CD234" s="251"/>
      <c r="CE234" s="251"/>
      <c r="CF234" s="251"/>
      <c r="CG234" s="251"/>
      <c r="CH234" s="251"/>
      <c r="CI234" s="251"/>
      <c r="CJ234" s="251"/>
      <c r="CK234" s="251"/>
      <c r="CL234" s="251"/>
      <c r="CM234" s="251"/>
      <c r="CN234" s="251"/>
      <c r="CO234" s="251"/>
      <c r="CP234" s="251"/>
      <c r="CQ234" s="251"/>
      <c r="CR234" s="251"/>
      <c r="CS234" s="251"/>
      <c r="CT234" s="251"/>
      <c r="CU234" s="251"/>
      <c r="CV234" s="251"/>
      <c r="CW234" s="251"/>
      <c r="CX234" s="251"/>
      <c r="CY234" s="251"/>
      <c r="CZ234" s="251"/>
      <c r="DA234" s="251"/>
      <c r="DB234" s="251"/>
      <c r="DC234" s="251"/>
      <c r="DD234" s="251"/>
      <c r="DE234" s="251"/>
      <c r="DF234" s="251"/>
      <c r="DG234" s="251"/>
      <c r="DH234" s="251"/>
      <c r="DI234" s="251"/>
      <c r="DJ234" s="251"/>
      <c r="DK234" s="251"/>
      <c r="DL234" s="251"/>
      <c r="DM234" s="251"/>
      <c r="DN234" s="251"/>
      <c r="DO234" s="251"/>
      <c r="DP234" s="251"/>
      <c r="DQ234" s="251"/>
      <c r="DR234" s="251"/>
      <c r="DS234" s="251"/>
      <c r="DT234" s="251"/>
      <c r="DU234" s="251"/>
      <c r="DV234" s="251"/>
      <c r="DW234" s="251"/>
      <c r="DX234" s="251"/>
    </row>
    <row r="235" spans="1:354" ht="33" hidden="1" customHeight="1" x14ac:dyDescent="0.25">
      <c r="A235" s="65"/>
      <c r="B235" s="56"/>
      <c r="C235" s="258"/>
      <c r="D235" s="258"/>
      <c r="E235" s="258"/>
      <c r="F235" s="258"/>
      <c r="G235" s="258"/>
      <c r="H235" s="258"/>
      <c r="I235" s="258"/>
      <c r="J235" s="258"/>
      <c r="K235" s="258"/>
      <c r="L235" s="258"/>
      <c r="M235" s="258"/>
      <c r="N235" s="264"/>
      <c r="O235" s="4"/>
      <c r="P235" s="251"/>
      <c r="Q235" s="251"/>
      <c r="R235" s="251"/>
      <c r="S235" s="251"/>
      <c r="T235" s="251"/>
      <c r="U235" s="251"/>
      <c r="V235" s="251"/>
      <c r="W235" s="251"/>
      <c r="X235" s="251"/>
      <c r="Y235" s="251"/>
      <c r="Z235" s="251"/>
      <c r="AA235" s="251"/>
      <c r="AB235" s="251"/>
      <c r="AC235" s="251"/>
      <c r="AD235" s="251"/>
      <c r="AE235" s="251"/>
      <c r="AF235" s="251"/>
      <c r="AG235" s="251"/>
      <c r="AH235" s="251"/>
      <c r="AI235" s="251"/>
      <c r="AJ235" s="251"/>
      <c r="AK235" s="251"/>
      <c r="AL235" s="251"/>
      <c r="AM235" s="251"/>
      <c r="AN235" s="251"/>
      <c r="AO235" s="251"/>
      <c r="AP235" s="251"/>
      <c r="AQ235" s="251"/>
      <c r="AR235" s="251"/>
      <c r="AS235" s="251"/>
      <c r="AT235" s="251"/>
      <c r="AU235" s="251"/>
      <c r="AV235" s="251"/>
      <c r="AW235" s="251"/>
      <c r="AX235" s="251"/>
      <c r="AY235" s="251"/>
      <c r="AZ235" s="251"/>
      <c r="BA235" s="251"/>
      <c r="BB235" s="251"/>
      <c r="BC235" s="251"/>
      <c r="BD235" s="251"/>
      <c r="BE235" s="251"/>
      <c r="BF235" s="251"/>
      <c r="BG235" s="251"/>
      <c r="BH235" s="251"/>
      <c r="BI235" s="251"/>
      <c r="BJ235" s="251"/>
      <c r="BK235" s="251"/>
      <c r="BL235" s="251"/>
      <c r="BM235" s="251"/>
      <c r="BN235" s="251"/>
      <c r="BO235" s="251"/>
      <c r="BP235" s="251"/>
      <c r="BQ235" s="251"/>
      <c r="BR235" s="251"/>
      <c r="BS235" s="251"/>
      <c r="BT235" s="251"/>
      <c r="BU235" s="251"/>
      <c r="BV235" s="251"/>
      <c r="BW235" s="251"/>
      <c r="BX235" s="251"/>
      <c r="BY235" s="251"/>
      <c r="BZ235" s="251"/>
      <c r="CA235" s="251"/>
      <c r="CB235" s="251"/>
      <c r="CC235" s="251"/>
      <c r="CD235" s="251"/>
      <c r="CE235" s="251"/>
      <c r="CF235" s="251"/>
      <c r="CG235" s="251"/>
      <c r="CH235" s="251"/>
      <c r="CI235" s="251"/>
      <c r="CJ235" s="251"/>
      <c r="CK235" s="251"/>
      <c r="CL235" s="251"/>
      <c r="CM235" s="251"/>
      <c r="CN235" s="251"/>
      <c r="CO235" s="251"/>
      <c r="CP235" s="251"/>
      <c r="CQ235" s="251"/>
      <c r="CR235" s="251"/>
      <c r="CS235" s="251"/>
      <c r="CT235" s="251"/>
      <c r="CU235" s="251"/>
      <c r="CV235" s="251"/>
      <c r="CW235" s="251"/>
      <c r="CX235" s="251"/>
      <c r="CY235" s="251"/>
      <c r="CZ235" s="251"/>
      <c r="DA235" s="251"/>
      <c r="DB235" s="251"/>
      <c r="DC235" s="251"/>
      <c r="DD235" s="251"/>
      <c r="DE235" s="251"/>
      <c r="DF235" s="251"/>
      <c r="DG235" s="251"/>
      <c r="DH235" s="251"/>
      <c r="DI235" s="251"/>
      <c r="DJ235" s="251"/>
      <c r="DK235" s="251"/>
      <c r="DL235" s="251"/>
      <c r="DM235" s="251"/>
      <c r="DN235" s="251"/>
      <c r="DO235" s="251"/>
      <c r="DP235" s="251"/>
      <c r="DQ235" s="251"/>
      <c r="DR235" s="251"/>
      <c r="DS235" s="251"/>
      <c r="DT235" s="251"/>
      <c r="DU235" s="251"/>
      <c r="DV235" s="251"/>
      <c r="DW235" s="251"/>
      <c r="DX235" s="251"/>
    </row>
    <row r="236" spans="1:354" ht="33" hidden="1" customHeight="1" x14ac:dyDescent="0.25">
      <c r="A236" s="65"/>
      <c r="B236" s="56"/>
      <c r="C236" s="258"/>
      <c r="D236" s="258"/>
      <c r="E236" s="258"/>
      <c r="F236" s="258"/>
      <c r="G236" s="258"/>
      <c r="H236" s="258"/>
      <c r="I236" s="258"/>
      <c r="J236" s="258"/>
      <c r="K236" s="258"/>
      <c r="L236" s="258"/>
      <c r="M236" s="258"/>
      <c r="N236" s="264"/>
      <c r="O236" s="4"/>
      <c r="P236" s="251"/>
      <c r="Q236" s="251"/>
      <c r="R236" s="251"/>
      <c r="S236" s="251"/>
      <c r="T236" s="251"/>
      <c r="U236" s="251"/>
      <c r="V236" s="251"/>
      <c r="W236" s="251"/>
      <c r="X236" s="251"/>
      <c r="Y236" s="251"/>
      <c r="Z236" s="251"/>
      <c r="AA236" s="251"/>
      <c r="AB236" s="251"/>
      <c r="AC236" s="251"/>
      <c r="AD236" s="251"/>
      <c r="AE236" s="251"/>
      <c r="AF236" s="251"/>
      <c r="AG236" s="251"/>
      <c r="AH236" s="251"/>
      <c r="AI236" s="251"/>
      <c r="AJ236" s="251"/>
      <c r="AK236" s="251"/>
      <c r="AL236" s="251"/>
      <c r="AM236" s="251"/>
      <c r="AN236" s="251"/>
      <c r="AO236" s="251"/>
      <c r="AP236" s="251"/>
      <c r="AQ236" s="251"/>
      <c r="AR236" s="251"/>
      <c r="AS236" s="251"/>
      <c r="AT236" s="251"/>
      <c r="AU236" s="251"/>
      <c r="AV236" s="251"/>
      <c r="AW236" s="251"/>
      <c r="AX236" s="251"/>
      <c r="AY236" s="251"/>
      <c r="AZ236" s="251"/>
      <c r="BA236" s="251"/>
      <c r="BB236" s="251"/>
      <c r="BC236" s="251"/>
      <c r="BD236" s="251"/>
      <c r="BE236" s="251"/>
      <c r="BF236" s="251"/>
      <c r="BG236" s="251"/>
      <c r="BH236" s="251"/>
      <c r="BI236" s="251"/>
      <c r="BJ236" s="251"/>
      <c r="BK236" s="251"/>
      <c r="BL236" s="251"/>
      <c r="BM236" s="251"/>
      <c r="BN236" s="251"/>
      <c r="BO236" s="251"/>
      <c r="BP236" s="251"/>
      <c r="BQ236" s="251"/>
      <c r="BR236" s="251"/>
      <c r="BS236" s="251"/>
      <c r="BT236" s="251"/>
      <c r="BU236" s="251"/>
      <c r="BV236" s="251"/>
      <c r="BW236" s="251"/>
      <c r="BX236" s="251"/>
      <c r="BY236" s="251"/>
      <c r="BZ236" s="251"/>
      <c r="CA236" s="251"/>
      <c r="CB236" s="251"/>
      <c r="CC236" s="251"/>
      <c r="CD236" s="251"/>
      <c r="CE236" s="251"/>
      <c r="CF236" s="251"/>
      <c r="CG236" s="251"/>
      <c r="CH236" s="251"/>
      <c r="CI236" s="251"/>
      <c r="CJ236" s="251"/>
      <c r="CK236" s="251"/>
      <c r="CL236" s="251"/>
      <c r="CM236" s="251"/>
      <c r="CN236" s="251"/>
      <c r="CO236" s="251"/>
      <c r="CP236" s="251"/>
      <c r="CQ236" s="251"/>
      <c r="CR236" s="251"/>
      <c r="CS236" s="251"/>
      <c r="CT236" s="251"/>
      <c r="CU236" s="251"/>
      <c r="CV236" s="251"/>
      <c r="CW236" s="251"/>
      <c r="CX236" s="251"/>
      <c r="CY236" s="251"/>
      <c r="CZ236" s="251"/>
      <c r="DA236" s="251"/>
      <c r="DB236" s="251"/>
      <c r="DC236" s="251"/>
      <c r="DD236" s="251"/>
      <c r="DE236" s="251"/>
      <c r="DF236" s="251"/>
      <c r="DG236" s="251"/>
      <c r="DH236" s="251"/>
      <c r="DI236" s="251"/>
      <c r="DJ236" s="251"/>
      <c r="DK236" s="251"/>
      <c r="DL236" s="251"/>
      <c r="DM236" s="251"/>
      <c r="DN236" s="251"/>
      <c r="DO236" s="251"/>
      <c r="DP236" s="251"/>
      <c r="DQ236" s="251"/>
      <c r="DR236" s="251"/>
      <c r="DS236" s="251"/>
      <c r="DT236" s="251"/>
      <c r="DU236" s="251"/>
      <c r="DV236" s="251"/>
      <c r="DW236" s="251"/>
      <c r="DX236" s="251"/>
    </row>
    <row r="237" spans="1:354" ht="33" hidden="1" customHeight="1" x14ac:dyDescent="0.25">
      <c r="A237" s="65"/>
      <c r="B237" s="56"/>
      <c r="C237" s="258"/>
      <c r="D237" s="258"/>
      <c r="E237" s="258"/>
      <c r="F237" s="258"/>
      <c r="G237" s="258"/>
      <c r="H237" s="258"/>
      <c r="I237" s="258"/>
      <c r="J237" s="258"/>
      <c r="K237" s="258"/>
      <c r="L237" s="258"/>
      <c r="M237" s="258"/>
      <c r="N237" s="264"/>
      <c r="O237" s="4"/>
      <c r="P237" s="251"/>
      <c r="Q237" s="251"/>
      <c r="R237" s="251"/>
      <c r="S237" s="251"/>
      <c r="T237" s="251"/>
      <c r="U237" s="251"/>
      <c r="V237" s="251"/>
      <c r="W237" s="251"/>
      <c r="X237" s="251"/>
      <c r="Y237" s="251"/>
      <c r="Z237" s="251"/>
      <c r="AA237" s="251"/>
      <c r="AB237" s="251"/>
      <c r="AC237" s="251"/>
      <c r="AD237" s="251"/>
      <c r="AE237" s="251"/>
      <c r="AF237" s="251"/>
      <c r="AG237" s="251"/>
      <c r="AH237" s="251"/>
      <c r="AI237" s="251"/>
      <c r="AJ237" s="251"/>
      <c r="AK237" s="251"/>
      <c r="AL237" s="251"/>
      <c r="AM237" s="251"/>
      <c r="AN237" s="251"/>
      <c r="AO237" s="251"/>
      <c r="AP237" s="251"/>
      <c r="AQ237" s="251"/>
      <c r="AR237" s="251"/>
      <c r="AS237" s="251"/>
      <c r="AT237" s="251"/>
      <c r="AU237" s="251"/>
      <c r="AV237" s="251"/>
      <c r="AW237" s="251"/>
      <c r="AX237" s="251"/>
      <c r="AY237" s="251"/>
      <c r="AZ237" s="251"/>
      <c r="BA237" s="251"/>
      <c r="BB237" s="251"/>
      <c r="BC237" s="251"/>
      <c r="BD237" s="251"/>
      <c r="BE237" s="251"/>
      <c r="BF237" s="251"/>
      <c r="BG237" s="251"/>
      <c r="BH237" s="251"/>
      <c r="BI237" s="251"/>
      <c r="BJ237" s="251"/>
      <c r="BK237" s="251"/>
      <c r="BL237" s="251"/>
      <c r="BM237" s="251"/>
      <c r="BN237" s="251"/>
      <c r="BO237" s="251"/>
      <c r="BP237" s="251"/>
      <c r="BQ237" s="251"/>
      <c r="BR237" s="251"/>
      <c r="BS237" s="251"/>
      <c r="BT237" s="251"/>
      <c r="BU237" s="251"/>
      <c r="BV237" s="251"/>
      <c r="BW237" s="251"/>
      <c r="BX237" s="251"/>
      <c r="BY237" s="251"/>
      <c r="BZ237" s="251"/>
      <c r="CA237" s="251"/>
      <c r="CB237" s="251"/>
      <c r="CC237" s="251"/>
      <c r="CD237" s="251"/>
      <c r="CE237" s="251"/>
      <c r="CF237" s="251"/>
      <c r="CG237" s="251"/>
      <c r="CH237" s="251"/>
      <c r="CI237" s="251"/>
      <c r="CJ237" s="251"/>
      <c r="CK237" s="251"/>
      <c r="CL237" s="251"/>
      <c r="CM237" s="251"/>
      <c r="CN237" s="251"/>
      <c r="CO237" s="251"/>
      <c r="CP237" s="251"/>
      <c r="CQ237" s="251"/>
      <c r="CR237" s="251"/>
      <c r="CS237" s="251"/>
      <c r="CT237" s="251"/>
      <c r="CU237" s="251"/>
      <c r="CV237" s="251"/>
      <c r="CW237" s="251"/>
      <c r="CX237" s="251"/>
      <c r="CY237" s="251"/>
      <c r="CZ237" s="251"/>
      <c r="DA237" s="251"/>
      <c r="DB237" s="251"/>
      <c r="DC237" s="251"/>
      <c r="DD237" s="251"/>
      <c r="DE237" s="251"/>
      <c r="DF237" s="251"/>
      <c r="DG237" s="251"/>
      <c r="DH237" s="251"/>
      <c r="DI237" s="251"/>
      <c r="DJ237" s="251"/>
      <c r="DK237" s="251"/>
      <c r="DL237" s="251"/>
      <c r="DM237" s="251"/>
      <c r="DN237" s="251"/>
      <c r="DO237" s="251"/>
      <c r="DP237" s="251"/>
      <c r="DQ237" s="251"/>
      <c r="DR237" s="251"/>
      <c r="DS237" s="251"/>
      <c r="DT237" s="251"/>
      <c r="DU237" s="251"/>
      <c r="DV237" s="251"/>
      <c r="DW237" s="251"/>
      <c r="DX237" s="251"/>
    </row>
    <row r="238" spans="1:354" ht="19.5" customHeight="1" x14ac:dyDescent="0.25">
      <c r="A238" s="65"/>
      <c r="B238" s="4"/>
      <c r="C238" s="489" t="s">
        <v>317</v>
      </c>
      <c r="D238" s="490"/>
      <c r="E238" s="491"/>
      <c r="F238" s="489" t="s">
        <v>315</v>
      </c>
      <c r="G238" s="490"/>
      <c r="H238" s="490"/>
      <c r="I238" s="490"/>
      <c r="J238" s="490"/>
      <c r="K238" s="490"/>
      <c r="L238" s="490"/>
      <c r="M238" s="490"/>
      <c r="N238" s="491"/>
      <c r="O238" s="250"/>
      <c r="P238" s="251"/>
      <c r="Q238" s="251"/>
      <c r="R238" s="251"/>
      <c r="S238" s="251"/>
      <c r="T238" s="251"/>
      <c r="U238" s="251"/>
      <c r="V238" s="251"/>
      <c r="W238" s="251"/>
      <c r="X238" s="251"/>
      <c r="Y238" s="251"/>
      <c r="Z238" s="251"/>
      <c r="AA238" s="251"/>
      <c r="AB238" s="251"/>
      <c r="AC238" s="251"/>
      <c r="AD238" s="251"/>
      <c r="AE238" s="251"/>
      <c r="AF238" s="251"/>
      <c r="AG238" s="251"/>
      <c r="AH238" s="251"/>
      <c r="AI238" s="251"/>
      <c r="AJ238" s="251"/>
      <c r="AK238" s="251"/>
      <c r="AL238" s="251"/>
      <c r="AM238" s="251"/>
      <c r="AN238" s="251"/>
      <c r="AO238" s="251"/>
      <c r="AP238" s="251"/>
      <c r="AQ238" s="251"/>
      <c r="AR238" s="251"/>
      <c r="AS238" s="251"/>
      <c r="AT238" s="251"/>
      <c r="AU238" s="251"/>
      <c r="AV238" s="251"/>
      <c r="AW238" s="251"/>
      <c r="AX238" s="251"/>
      <c r="AY238" s="251"/>
      <c r="AZ238" s="251"/>
      <c r="BA238" s="251"/>
      <c r="BB238" s="251"/>
      <c r="BC238" s="251"/>
      <c r="BD238" s="251"/>
      <c r="BE238" s="251"/>
      <c r="BF238" s="251"/>
      <c r="BG238" s="251"/>
      <c r="BH238" s="251"/>
      <c r="BI238" s="251"/>
      <c r="BJ238" s="251"/>
      <c r="BK238" s="251"/>
      <c r="BL238" s="251"/>
      <c r="BM238" s="251"/>
      <c r="BN238" s="251"/>
      <c r="BO238" s="251"/>
      <c r="BP238" s="251"/>
      <c r="BQ238" s="251"/>
      <c r="BR238" s="251"/>
      <c r="BS238" s="251"/>
      <c r="BT238" s="251"/>
      <c r="BU238" s="251"/>
      <c r="BV238" s="251"/>
      <c r="BW238" s="251"/>
      <c r="BX238" s="251"/>
      <c r="BY238" s="251"/>
      <c r="BZ238" s="251"/>
      <c r="CA238" s="251"/>
      <c r="CB238" s="251"/>
      <c r="CC238" s="251"/>
      <c r="CD238" s="251"/>
      <c r="CE238" s="251"/>
      <c r="CF238" s="251"/>
      <c r="CG238" s="251"/>
      <c r="CH238" s="251"/>
      <c r="CI238" s="251"/>
      <c r="CJ238" s="251"/>
      <c r="CK238" s="251"/>
      <c r="CL238" s="251"/>
      <c r="CM238" s="251"/>
      <c r="CN238" s="251"/>
      <c r="CO238" s="251"/>
      <c r="CP238" s="251"/>
      <c r="CQ238" s="251"/>
      <c r="CR238" s="251"/>
      <c r="CS238" s="251"/>
      <c r="CT238" s="251"/>
      <c r="CU238" s="251"/>
      <c r="CV238" s="251"/>
      <c r="CW238" s="251"/>
      <c r="CX238" s="251"/>
      <c r="CY238" s="251"/>
      <c r="CZ238" s="251"/>
      <c r="DA238" s="251"/>
      <c r="DB238" s="251"/>
      <c r="DC238" s="251"/>
      <c r="DD238" s="251"/>
      <c r="DE238" s="251"/>
      <c r="DF238" s="251"/>
      <c r="DG238" s="251"/>
      <c r="DH238" s="251"/>
      <c r="DI238" s="251"/>
      <c r="DJ238" s="251"/>
      <c r="DK238" s="251"/>
      <c r="DL238" s="251"/>
      <c r="DM238" s="251"/>
      <c r="DN238" s="251"/>
      <c r="DO238" s="251"/>
      <c r="DP238" s="251"/>
      <c r="DQ238" s="251"/>
      <c r="DR238" s="251"/>
      <c r="DS238" s="251"/>
      <c r="DT238" s="251"/>
      <c r="DU238" s="251"/>
      <c r="DV238" s="251"/>
      <c r="DW238" s="251"/>
      <c r="DX238" s="251"/>
    </row>
    <row r="239" spans="1:354" ht="21" customHeight="1" x14ac:dyDescent="0.25">
      <c r="A239" s="65"/>
      <c r="B239" s="4"/>
      <c r="C239" s="489" t="s">
        <v>316</v>
      </c>
      <c r="D239" s="490"/>
      <c r="E239" s="491"/>
      <c r="F239" s="492"/>
      <c r="G239" s="493"/>
      <c r="H239" s="493"/>
      <c r="I239" s="493"/>
      <c r="J239" s="493"/>
      <c r="K239" s="493"/>
      <c r="L239" s="493"/>
      <c r="M239" s="493"/>
      <c r="N239" s="494"/>
      <c r="O239" s="4"/>
      <c r="P239" s="251"/>
      <c r="Q239" s="251"/>
      <c r="R239" s="251"/>
      <c r="S239" s="251"/>
      <c r="T239" s="251"/>
      <c r="U239" s="251"/>
      <c r="V239" s="251"/>
      <c r="W239" s="251"/>
      <c r="X239" s="251"/>
      <c r="Y239" s="251"/>
      <c r="Z239" s="251"/>
      <c r="AA239" s="251"/>
      <c r="AB239" s="251"/>
      <c r="AC239" s="251"/>
      <c r="AD239" s="251"/>
      <c r="AE239" s="251"/>
      <c r="AF239" s="251"/>
      <c r="AG239" s="251"/>
      <c r="AH239" s="251"/>
      <c r="AI239" s="251"/>
      <c r="AJ239" s="251"/>
      <c r="AK239" s="251"/>
      <c r="AL239" s="251"/>
      <c r="AM239" s="251"/>
      <c r="AN239" s="251"/>
      <c r="AO239" s="251"/>
      <c r="AP239" s="251"/>
      <c r="AQ239" s="251"/>
      <c r="AR239" s="251"/>
      <c r="AS239" s="251"/>
      <c r="AT239" s="251"/>
      <c r="AU239" s="251"/>
      <c r="AV239" s="251"/>
      <c r="AW239" s="251"/>
      <c r="AX239" s="251"/>
      <c r="AY239" s="251"/>
      <c r="AZ239" s="251"/>
      <c r="BA239" s="251"/>
      <c r="BB239" s="251"/>
      <c r="BC239" s="251"/>
      <c r="BD239" s="251"/>
      <c r="BE239" s="251"/>
      <c r="BF239" s="251"/>
      <c r="BG239" s="251"/>
      <c r="BH239" s="251"/>
      <c r="BI239" s="251"/>
      <c r="BJ239" s="251"/>
      <c r="BK239" s="251"/>
      <c r="BL239" s="251"/>
      <c r="BM239" s="251"/>
      <c r="BN239" s="251"/>
      <c r="BO239" s="251"/>
      <c r="BP239" s="251"/>
      <c r="BQ239" s="251"/>
      <c r="BR239" s="251"/>
      <c r="BS239" s="251"/>
      <c r="BT239" s="251"/>
      <c r="BU239" s="251"/>
      <c r="BV239" s="251"/>
      <c r="BW239" s="251"/>
      <c r="BX239" s="251"/>
      <c r="BY239" s="251"/>
      <c r="BZ239" s="251"/>
      <c r="CA239" s="251"/>
      <c r="CB239" s="251"/>
      <c r="CC239" s="251"/>
      <c r="CD239" s="251"/>
      <c r="CE239" s="251"/>
      <c r="CF239" s="251"/>
      <c r="CG239" s="251"/>
      <c r="CH239" s="251"/>
      <c r="CI239" s="251"/>
      <c r="CJ239" s="251"/>
      <c r="CK239" s="251"/>
      <c r="CL239" s="251"/>
      <c r="CM239" s="251"/>
      <c r="CN239" s="251"/>
      <c r="CO239" s="251"/>
      <c r="CP239" s="251"/>
      <c r="CQ239" s="251"/>
      <c r="CR239" s="251"/>
      <c r="CS239" s="251"/>
      <c r="CT239" s="251"/>
      <c r="CU239" s="251"/>
      <c r="CV239" s="251"/>
      <c r="CW239" s="251"/>
      <c r="CX239" s="251"/>
      <c r="CY239" s="251"/>
      <c r="CZ239" s="251"/>
      <c r="DA239" s="251"/>
      <c r="DB239" s="251"/>
      <c r="DC239" s="251"/>
      <c r="DD239" s="251"/>
      <c r="DE239" s="251"/>
      <c r="DF239" s="251"/>
      <c r="DG239" s="251"/>
      <c r="DH239" s="251"/>
      <c r="DI239" s="251"/>
      <c r="DJ239" s="251"/>
      <c r="DK239" s="251"/>
      <c r="DL239" s="251"/>
      <c r="DM239" s="251"/>
      <c r="DN239" s="251"/>
      <c r="DO239" s="251"/>
      <c r="DP239" s="251"/>
      <c r="DQ239" s="251"/>
      <c r="DR239" s="251"/>
      <c r="DS239" s="251"/>
      <c r="DT239" s="251"/>
      <c r="DU239" s="251"/>
      <c r="DV239" s="251"/>
      <c r="DW239" s="251"/>
      <c r="DX239" s="251"/>
    </row>
    <row r="240" spans="1:354" ht="24" customHeight="1" x14ac:dyDescent="0.25">
      <c r="A240" s="65"/>
      <c r="B240" s="4"/>
      <c r="C240" s="489" t="s">
        <v>318</v>
      </c>
      <c r="D240" s="495"/>
      <c r="E240" s="496"/>
      <c r="F240" s="497" t="s">
        <v>319</v>
      </c>
      <c r="G240" s="495"/>
      <c r="H240" s="495"/>
      <c r="I240" s="495"/>
      <c r="J240" s="495"/>
      <c r="K240" s="495"/>
      <c r="L240" s="495"/>
      <c r="M240" s="495"/>
      <c r="N240" s="496"/>
      <c r="O240" s="4"/>
      <c r="P240" s="251"/>
      <c r="Q240" s="251"/>
      <c r="R240" s="251"/>
      <c r="S240" s="251"/>
      <c r="T240" s="251"/>
      <c r="U240" s="251"/>
      <c r="V240" s="251"/>
      <c r="W240" s="251"/>
      <c r="X240" s="251"/>
      <c r="Y240" s="251"/>
      <c r="Z240" s="251"/>
      <c r="AA240" s="251"/>
      <c r="AB240" s="251"/>
      <c r="AC240" s="251"/>
      <c r="AD240" s="251"/>
      <c r="AE240" s="251"/>
      <c r="AF240" s="251"/>
      <c r="AG240" s="251"/>
      <c r="AH240" s="251"/>
      <c r="AI240" s="251"/>
      <c r="AJ240" s="251"/>
      <c r="AK240" s="251"/>
      <c r="AL240" s="251"/>
      <c r="AM240" s="251"/>
      <c r="AN240" s="251"/>
      <c r="AO240" s="251"/>
      <c r="AP240" s="251"/>
      <c r="AQ240" s="251"/>
      <c r="AR240" s="251"/>
      <c r="AS240" s="251"/>
      <c r="AT240" s="251"/>
      <c r="AU240" s="251"/>
      <c r="AV240" s="251"/>
      <c r="AW240" s="251"/>
      <c r="AX240" s="251"/>
      <c r="AY240" s="251"/>
      <c r="AZ240" s="251"/>
      <c r="BA240" s="251"/>
      <c r="BB240" s="251"/>
      <c r="BC240" s="251"/>
      <c r="BD240" s="251"/>
      <c r="BE240" s="251"/>
      <c r="BF240" s="251"/>
      <c r="BG240" s="251"/>
      <c r="BH240" s="251"/>
      <c r="BI240" s="251"/>
      <c r="BJ240" s="251"/>
      <c r="BK240" s="251"/>
      <c r="BL240" s="251"/>
      <c r="BM240" s="251"/>
      <c r="BN240" s="251"/>
      <c r="BO240" s="251"/>
      <c r="BP240" s="251"/>
      <c r="BQ240" s="251"/>
      <c r="BR240" s="251"/>
      <c r="BS240" s="251"/>
      <c r="BT240" s="251"/>
      <c r="BU240" s="251"/>
      <c r="BV240" s="251"/>
      <c r="BW240" s="251"/>
      <c r="BX240" s="251"/>
      <c r="BY240" s="251"/>
      <c r="BZ240" s="251"/>
      <c r="CA240" s="251"/>
      <c r="CB240" s="251"/>
      <c r="CC240" s="251"/>
      <c r="CD240" s="251"/>
      <c r="CE240" s="251"/>
      <c r="CF240" s="251"/>
      <c r="CG240" s="251"/>
      <c r="CH240" s="251"/>
      <c r="CI240" s="251"/>
      <c r="CJ240" s="251"/>
      <c r="CK240" s="251"/>
      <c r="CL240" s="251"/>
      <c r="CM240" s="251"/>
      <c r="CN240" s="251"/>
      <c r="CO240" s="251"/>
      <c r="CP240" s="251"/>
      <c r="CQ240" s="251"/>
      <c r="CR240" s="251"/>
      <c r="CS240" s="251"/>
      <c r="CT240" s="251"/>
      <c r="CU240" s="251"/>
      <c r="CV240" s="251"/>
      <c r="CW240" s="251"/>
      <c r="CX240" s="251"/>
      <c r="CY240" s="251"/>
      <c r="CZ240" s="251"/>
      <c r="DA240" s="251"/>
      <c r="DB240" s="251"/>
      <c r="DC240" s="251"/>
      <c r="DD240" s="251"/>
      <c r="DE240" s="251"/>
      <c r="DF240" s="251"/>
      <c r="DG240" s="251"/>
      <c r="DH240" s="251"/>
      <c r="DI240" s="251"/>
      <c r="DJ240" s="251"/>
      <c r="DK240" s="251"/>
      <c r="DL240" s="251"/>
      <c r="DM240" s="251"/>
      <c r="DN240" s="251"/>
      <c r="DO240" s="251"/>
      <c r="DP240" s="251"/>
      <c r="DQ240" s="251"/>
      <c r="DR240" s="251"/>
      <c r="DS240" s="251"/>
      <c r="DT240" s="251"/>
      <c r="DU240" s="251"/>
      <c r="DV240" s="251"/>
      <c r="DW240" s="251"/>
      <c r="DX240" s="251"/>
    </row>
    <row r="241" spans="1:128" ht="33" customHeight="1" x14ac:dyDescent="0.25">
      <c r="A241" s="65"/>
      <c r="B241" s="4"/>
      <c r="C241" s="399"/>
      <c r="D241" s="399"/>
      <c r="E241" s="399"/>
      <c r="F241" s="399"/>
      <c r="G241" s="399"/>
      <c r="H241" s="399"/>
      <c r="I241" s="399"/>
      <c r="J241" s="399"/>
      <c r="K241" s="4"/>
      <c r="L241" s="4"/>
      <c r="M241" s="4"/>
      <c r="N241" s="4"/>
      <c r="O241" s="4"/>
      <c r="P241" s="251"/>
      <c r="Q241" s="251"/>
      <c r="R241" s="251"/>
      <c r="S241" s="251"/>
      <c r="T241" s="251"/>
      <c r="U241" s="251"/>
      <c r="V241" s="251"/>
      <c r="W241" s="251"/>
      <c r="X241" s="251"/>
      <c r="Y241" s="251"/>
      <c r="Z241" s="251"/>
      <c r="AA241" s="251"/>
      <c r="AB241" s="251"/>
      <c r="AC241" s="251"/>
      <c r="AD241" s="251"/>
      <c r="AE241" s="251"/>
      <c r="AF241" s="251"/>
      <c r="AG241" s="251"/>
      <c r="AH241" s="251"/>
      <c r="AI241" s="251"/>
      <c r="AJ241" s="251"/>
      <c r="AK241" s="251"/>
      <c r="AL241" s="251"/>
      <c r="AM241" s="251"/>
      <c r="AN241" s="251"/>
      <c r="AO241" s="251"/>
      <c r="AP241" s="251"/>
      <c r="AQ241" s="251"/>
      <c r="AR241" s="251"/>
      <c r="AS241" s="251"/>
      <c r="AT241" s="251"/>
      <c r="AU241" s="251"/>
      <c r="AV241" s="251"/>
      <c r="AW241" s="251"/>
      <c r="AX241" s="251"/>
      <c r="AY241" s="251"/>
      <c r="AZ241" s="251"/>
      <c r="BA241" s="251"/>
      <c r="BB241" s="251"/>
      <c r="BC241" s="251"/>
      <c r="BD241" s="251"/>
      <c r="BE241" s="251"/>
      <c r="BF241" s="251"/>
      <c r="BG241" s="251"/>
      <c r="BH241" s="251"/>
      <c r="BI241" s="251"/>
      <c r="BJ241" s="251"/>
      <c r="BK241" s="251"/>
      <c r="BL241" s="251"/>
      <c r="BM241" s="251"/>
      <c r="BN241" s="251"/>
      <c r="BO241" s="251"/>
      <c r="BP241" s="251"/>
      <c r="BQ241" s="251"/>
      <c r="BR241" s="251"/>
      <c r="BS241" s="251"/>
      <c r="BT241" s="251"/>
      <c r="BU241" s="251"/>
      <c r="BV241" s="251"/>
      <c r="BW241" s="251"/>
      <c r="BX241" s="251"/>
      <c r="BY241" s="251"/>
      <c r="BZ241" s="251"/>
      <c r="CA241" s="251"/>
      <c r="CB241" s="251"/>
      <c r="CC241" s="251"/>
      <c r="CD241" s="251"/>
      <c r="CE241" s="251"/>
      <c r="CF241" s="251"/>
      <c r="CG241" s="251"/>
      <c r="CH241" s="251"/>
      <c r="CI241" s="251"/>
      <c r="CJ241" s="251"/>
      <c r="CK241" s="251"/>
      <c r="CL241" s="251"/>
      <c r="CM241" s="251"/>
      <c r="CN241" s="251"/>
      <c r="CO241" s="251"/>
      <c r="CP241" s="251"/>
      <c r="CQ241" s="251"/>
      <c r="CR241" s="251"/>
      <c r="CS241" s="251"/>
      <c r="CT241" s="251"/>
      <c r="CU241" s="251"/>
      <c r="CV241" s="251"/>
      <c r="CW241" s="251"/>
      <c r="CX241" s="251"/>
      <c r="CY241" s="251"/>
      <c r="CZ241" s="251"/>
      <c r="DA241" s="251"/>
      <c r="DB241" s="251"/>
      <c r="DC241" s="251"/>
      <c r="DD241" s="251"/>
      <c r="DE241" s="251"/>
      <c r="DF241" s="251"/>
      <c r="DG241" s="251"/>
      <c r="DH241" s="251"/>
      <c r="DI241" s="251"/>
      <c r="DJ241" s="251"/>
      <c r="DK241" s="251"/>
      <c r="DL241" s="251"/>
      <c r="DM241" s="251"/>
      <c r="DN241" s="251"/>
      <c r="DO241" s="251"/>
      <c r="DP241" s="251"/>
      <c r="DQ241" s="251"/>
      <c r="DR241" s="251"/>
      <c r="DS241" s="251"/>
      <c r="DT241" s="251"/>
      <c r="DU241" s="251"/>
      <c r="DV241" s="251"/>
      <c r="DW241" s="251"/>
      <c r="DX241" s="251"/>
    </row>
    <row r="242" spans="1:128" ht="13.5" customHeight="1" x14ac:dyDescent="0.25">
      <c r="A242" s="65"/>
      <c r="B242" s="4"/>
      <c r="C242" s="468" t="s">
        <v>320</v>
      </c>
      <c r="D242" s="469"/>
      <c r="E242" s="469"/>
      <c r="F242" s="469"/>
      <c r="G242" s="73"/>
      <c r="H242" s="73"/>
      <c r="I242" s="73"/>
      <c r="J242" s="4"/>
      <c r="K242" s="4"/>
      <c r="L242" s="4"/>
      <c r="M242" s="4"/>
      <c r="N242" s="4"/>
      <c r="O242" s="4"/>
      <c r="P242" s="251"/>
      <c r="Q242" s="251"/>
      <c r="R242" s="251"/>
      <c r="S242" s="251"/>
      <c r="T242" s="251"/>
      <c r="U242" s="251"/>
      <c r="V242" s="251"/>
      <c r="W242" s="251"/>
      <c r="X242" s="251"/>
      <c r="Y242" s="251"/>
      <c r="Z242" s="251"/>
      <c r="AA242" s="251"/>
      <c r="AB242" s="251"/>
      <c r="AC242" s="251"/>
      <c r="AD242" s="251"/>
      <c r="AE242" s="251"/>
      <c r="AF242" s="251"/>
      <c r="AG242" s="251"/>
      <c r="AH242" s="251"/>
      <c r="AI242" s="251"/>
      <c r="AJ242" s="251"/>
      <c r="AK242" s="251"/>
      <c r="AL242" s="251"/>
      <c r="AM242" s="251"/>
      <c r="AN242" s="251"/>
      <c r="AO242" s="251"/>
      <c r="AP242" s="251"/>
      <c r="AQ242" s="251"/>
      <c r="AR242" s="251"/>
      <c r="AS242" s="251"/>
      <c r="AT242" s="251"/>
      <c r="AU242" s="251"/>
      <c r="AV242" s="251"/>
      <c r="AW242" s="251"/>
      <c r="AX242" s="251"/>
      <c r="AY242" s="251"/>
      <c r="AZ242" s="251"/>
      <c r="BA242" s="251"/>
      <c r="BB242" s="251"/>
      <c r="BC242" s="251"/>
      <c r="BD242" s="251"/>
      <c r="BE242" s="251"/>
      <c r="BF242" s="251"/>
      <c r="BG242" s="251"/>
      <c r="BH242" s="251"/>
      <c r="BI242" s="251"/>
      <c r="BJ242" s="251"/>
      <c r="BK242" s="251"/>
      <c r="BL242" s="251"/>
      <c r="BM242" s="251"/>
      <c r="BN242" s="251"/>
      <c r="BO242" s="251"/>
      <c r="BP242" s="251"/>
      <c r="BQ242" s="251"/>
      <c r="BR242" s="251"/>
      <c r="BS242" s="251"/>
      <c r="BT242" s="251"/>
      <c r="BU242" s="251"/>
      <c r="BV242" s="251"/>
      <c r="BW242" s="251"/>
      <c r="BX242" s="251"/>
      <c r="BY242" s="251"/>
      <c r="BZ242" s="251"/>
      <c r="CA242" s="251"/>
      <c r="CB242" s="251"/>
      <c r="CC242" s="251"/>
      <c r="CD242" s="251"/>
      <c r="CE242" s="251"/>
      <c r="CF242" s="251"/>
      <c r="CG242" s="251"/>
      <c r="CH242" s="251"/>
      <c r="CI242" s="251"/>
      <c r="CJ242" s="251"/>
      <c r="CK242" s="251"/>
      <c r="CL242" s="251"/>
      <c r="CM242" s="251"/>
      <c r="CN242" s="251"/>
      <c r="CO242" s="251"/>
      <c r="CP242" s="251"/>
      <c r="CQ242" s="251"/>
      <c r="CR242" s="251"/>
      <c r="CS242" s="251"/>
      <c r="CT242" s="251"/>
      <c r="CU242" s="251"/>
      <c r="CV242" s="251"/>
      <c r="CW242" s="251"/>
      <c r="CX242" s="251"/>
      <c r="CY242" s="251"/>
      <c r="CZ242" s="251"/>
      <c r="DA242" s="251"/>
      <c r="DB242" s="251"/>
      <c r="DC242" s="251"/>
      <c r="DD242" s="251"/>
      <c r="DE242" s="251"/>
      <c r="DF242" s="251"/>
      <c r="DG242" s="251"/>
      <c r="DH242" s="251"/>
      <c r="DI242" s="251"/>
      <c r="DJ242" s="251"/>
      <c r="DK242" s="251"/>
      <c r="DL242" s="251"/>
      <c r="DM242" s="251"/>
      <c r="DN242" s="251"/>
      <c r="DO242" s="251"/>
      <c r="DP242" s="251"/>
      <c r="DQ242" s="251"/>
      <c r="DR242" s="251"/>
      <c r="DS242" s="251"/>
      <c r="DT242" s="251"/>
      <c r="DU242" s="251"/>
      <c r="DV242" s="251"/>
      <c r="DW242" s="251"/>
      <c r="DX242" s="251"/>
    </row>
    <row r="243" spans="1:128" ht="16.5" customHeight="1" x14ac:dyDescent="0.25">
      <c r="A243" s="65"/>
      <c r="B243" s="4"/>
      <c r="C243" s="73" t="s">
        <v>321</v>
      </c>
      <c r="D243" s="4"/>
      <c r="E243" s="4"/>
      <c r="F243" s="73"/>
      <c r="G243" s="4"/>
      <c r="H243" s="4"/>
      <c r="I243" s="4"/>
      <c r="J243" s="4"/>
      <c r="K243" s="4"/>
      <c r="L243" s="4"/>
      <c r="M243" s="4"/>
      <c r="N243" s="4"/>
      <c r="O243" s="4"/>
      <c r="P243" s="251"/>
      <c r="Q243" s="251"/>
      <c r="R243" s="251"/>
      <c r="S243" s="251"/>
      <c r="T243" s="251"/>
      <c r="U243" s="251"/>
      <c r="V243" s="251"/>
      <c r="W243" s="251"/>
      <c r="X243" s="251"/>
      <c r="Y243" s="251"/>
      <c r="Z243" s="251"/>
      <c r="AA243" s="251"/>
      <c r="AB243" s="251"/>
      <c r="AC243" s="251"/>
      <c r="AD243" s="251"/>
      <c r="AE243" s="251"/>
      <c r="AF243" s="251"/>
      <c r="AG243" s="251"/>
      <c r="AH243" s="251"/>
      <c r="AI243" s="251"/>
      <c r="AJ243" s="251"/>
      <c r="AK243" s="251"/>
      <c r="AL243" s="251"/>
      <c r="AM243" s="251"/>
      <c r="AN243" s="251"/>
      <c r="AO243" s="251"/>
      <c r="AP243" s="251"/>
      <c r="AQ243" s="251"/>
      <c r="AR243" s="251"/>
      <c r="AS243" s="251"/>
      <c r="AT243" s="251"/>
      <c r="AU243" s="251"/>
      <c r="AV243" s="251"/>
      <c r="AW243" s="251"/>
      <c r="AX243" s="251"/>
      <c r="AY243" s="251"/>
      <c r="AZ243" s="251"/>
      <c r="BA243" s="251"/>
      <c r="BB243" s="251"/>
      <c r="BC243" s="251"/>
      <c r="BD243" s="251"/>
      <c r="BE243" s="251"/>
      <c r="BF243" s="251"/>
      <c r="BG243" s="251"/>
      <c r="BH243" s="251"/>
      <c r="BI243" s="251"/>
      <c r="BJ243" s="251"/>
      <c r="BK243" s="251"/>
      <c r="BL243" s="251"/>
      <c r="BM243" s="251"/>
      <c r="BN243" s="251"/>
      <c r="BO243" s="251"/>
      <c r="BP243" s="251"/>
      <c r="BQ243" s="251"/>
      <c r="BR243" s="251"/>
      <c r="BS243" s="251"/>
      <c r="BT243" s="251"/>
      <c r="BU243" s="251"/>
      <c r="BV243" s="251"/>
      <c r="BW243" s="251"/>
      <c r="BX243" s="251"/>
      <c r="BY243" s="251"/>
      <c r="BZ243" s="251"/>
      <c r="CA243" s="251"/>
      <c r="CB243" s="251"/>
      <c r="CC243" s="251"/>
      <c r="CD243" s="251"/>
      <c r="CE243" s="251"/>
      <c r="CF243" s="251"/>
      <c r="CG243" s="251"/>
      <c r="CH243" s="251"/>
      <c r="CI243" s="251"/>
      <c r="CJ243" s="251"/>
      <c r="CK243" s="251"/>
      <c r="CL243" s="251"/>
      <c r="CM243" s="251"/>
      <c r="CN243" s="251"/>
      <c r="CO243" s="251"/>
      <c r="CP243" s="251"/>
      <c r="CQ243" s="251"/>
      <c r="CR243" s="251"/>
      <c r="CS243" s="251"/>
      <c r="CT243" s="251"/>
      <c r="CU243" s="251"/>
      <c r="CV243" s="251"/>
      <c r="CW243" s="251"/>
      <c r="CX243" s="251"/>
      <c r="CY243" s="251"/>
      <c r="CZ243" s="251"/>
      <c r="DA243" s="251"/>
      <c r="DB243" s="251"/>
      <c r="DC243" s="251"/>
      <c r="DD243" s="251"/>
      <c r="DE243" s="251"/>
      <c r="DF243" s="251"/>
      <c r="DG243" s="251"/>
      <c r="DH243" s="251"/>
      <c r="DI243" s="251"/>
      <c r="DJ243" s="251"/>
      <c r="DK243" s="251"/>
      <c r="DL243" s="251"/>
      <c r="DM243" s="251"/>
      <c r="DN243" s="251"/>
      <c r="DO243" s="251"/>
      <c r="DP243" s="251"/>
      <c r="DQ243" s="251"/>
      <c r="DR243" s="251"/>
      <c r="DS243" s="251"/>
      <c r="DT243" s="251"/>
      <c r="DU243" s="251"/>
      <c r="DV243" s="251"/>
      <c r="DW243" s="251"/>
      <c r="DX243" s="251"/>
    </row>
    <row r="244" spans="1:128" ht="33" customHeight="1" x14ac:dyDescent="0.25">
      <c r="A244" s="65"/>
      <c r="B244" s="4"/>
      <c r="C244" s="468" t="s">
        <v>322</v>
      </c>
      <c r="D244" s="470"/>
      <c r="E244" s="470"/>
      <c r="F244" s="4"/>
      <c r="G244" s="4"/>
      <c r="H244" s="73"/>
      <c r="I244" s="4"/>
      <c r="J244" s="4"/>
      <c r="K244" s="4"/>
      <c r="L244" s="4"/>
      <c r="M244" s="4"/>
      <c r="N244" s="4"/>
      <c r="O244" s="4"/>
      <c r="P244" s="251"/>
      <c r="Q244" s="251"/>
      <c r="R244" s="251"/>
      <c r="S244" s="251"/>
      <c r="T244" s="251"/>
      <c r="U244" s="251"/>
      <c r="V244" s="251"/>
      <c r="W244" s="251"/>
      <c r="X244" s="251"/>
      <c r="Y244" s="251"/>
      <c r="Z244" s="251"/>
      <c r="AA244" s="251"/>
      <c r="AB244" s="251"/>
      <c r="AC244" s="251"/>
      <c r="AD244" s="251"/>
      <c r="AE244" s="251"/>
      <c r="AF244" s="251"/>
      <c r="AG244" s="251"/>
      <c r="AH244" s="251"/>
      <c r="AI244" s="251"/>
      <c r="AJ244" s="251"/>
      <c r="AK244" s="251"/>
      <c r="AL244" s="251"/>
      <c r="AM244" s="251"/>
      <c r="AN244" s="251"/>
      <c r="AO244" s="251"/>
      <c r="AP244" s="251"/>
      <c r="AQ244" s="251"/>
      <c r="AR244" s="251"/>
      <c r="AS244" s="251"/>
      <c r="AT244" s="251"/>
      <c r="AU244" s="251"/>
      <c r="AV244" s="251"/>
      <c r="AW244" s="251"/>
      <c r="AX244" s="251"/>
      <c r="AY244" s="251"/>
      <c r="AZ244" s="251"/>
      <c r="BA244" s="251"/>
      <c r="BB244" s="251"/>
      <c r="BC244" s="251"/>
      <c r="BD244" s="251"/>
      <c r="BE244" s="251"/>
      <c r="BF244" s="251"/>
      <c r="BG244" s="251"/>
      <c r="BH244" s="251"/>
      <c r="BI244" s="251"/>
      <c r="BJ244" s="251"/>
      <c r="BK244" s="251"/>
      <c r="BL244" s="251"/>
      <c r="BM244" s="251"/>
      <c r="BN244" s="251"/>
      <c r="BO244" s="251"/>
      <c r="BP244" s="251"/>
      <c r="BQ244" s="251"/>
      <c r="BR244" s="251"/>
      <c r="BS244" s="251"/>
      <c r="BT244" s="251"/>
      <c r="BU244" s="251"/>
      <c r="BV244" s="251"/>
      <c r="BW244" s="251"/>
      <c r="BX244" s="251"/>
      <c r="BY244" s="251"/>
      <c r="BZ244" s="251"/>
      <c r="CA244" s="251"/>
      <c r="CB244" s="251"/>
      <c r="CC244" s="251"/>
      <c r="CD244" s="251"/>
      <c r="CE244" s="251"/>
      <c r="CF244" s="251"/>
      <c r="CG244" s="251"/>
      <c r="CH244" s="251"/>
      <c r="CI244" s="251"/>
      <c r="CJ244" s="251"/>
      <c r="CK244" s="251"/>
      <c r="CL244" s="251"/>
      <c r="CM244" s="251"/>
      <c r="CN244" s="251"/>
      <c r="CO244" s="251"/>
      <c r="CP244" s="251"/>
      <c r="CQ244" s="251"/>
      <c r="CR244" s="251"/>
      <c r="CS244" s="251"/>
      <c r="CT244" s="251"/>
      <c r="CU244" s="251"/>
      <c r="CV244" s="251"/>
      <c r="CW244" s="251"/>
      <c r="CX244" s="251"/>
      <c r="CY244" s="251"/>
      <c r="CZ244" s="251"/>
      <c r="DA244" s="251"/>
      <c r="DB244" s="251"/>
      <c r="DC244" s="251"/>
      <c r="DD244" s="251"/>
      <c r="DE244" s="251"/>
      <c r="DF244" s="251"/>
      <c r="DG244" s="251"/>
      <c r="DH244" s="251"/>
      <c r="DI244" s="251"/>
      <c r="DJ244" s="251"/>
      <c r="DK244" s="251"/>
      <c r="DL244" s="251"/>
      <c r="DM244" s="251"/>
      <c r="DN244" s="251"/>
      <c r="DO244" s="251"/>
      <c r="DP244" s="251"/>
      <c r="DQ244" s="251"/>
      <c r="DR244" s="251"/>
      <c r="DS244" s="251"/>
      <c r="DT244" s="251"/>
      <c r="DU244" s="251"/>
      <c r="DV244" s="251"/>
      <c r="DW244" s="251"/>
      <c r="DX244" s="251"/>
    </row>
    <row r="245" spans="1:128" ht="33" customHeight="1" x14ac:dyDescent="0.25">
      <c r="A245" s="6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252"/>
      <c r="Q245" s="252"/>
      <c r="R245" s="252"/>
      <c r="S245" s="252"/>
      <c r="T245" s="252"/>
      <c r="U245" s="252"/>
      <c r="V245" s="252"/>
      <c r="W245" s="252"/>
      <c r="X245" s="252"/>
      <c r="Y245" s="252"/>
    </row>
    <row r="246" spans="1:128" ht="33" customHeight="1" x14ac:dyDescent="0.25">
      <c r="A246" s="65"/>
      <c r="B246" s="56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252"/>
      <c r="Q246" s="252"/>
      <c r="R246" s="252"/>
      <c r="S246" s="252"/>
      <c r="T246" s="252"/>
      <c r="U246" s="252"/>
      <c r="V246" s="252"/>
      <c r="W246" s="252"/>
      <c r="X246" s="252"/>
      <c r="Y246" s="252"/>
    </row>
    <row r="247" spans="1:128" ht="29.25" customHeight="1" x14ac:dyDescent="0.25">
      <c r="A247" s="65"/>
      <c r="B247" s="57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252"/>
      <c r="Q247" s="252"/>
      <c r="R247" s="252"/>
      <c r="S247" s="252"/>
      <c r="T247" s="252"/>
      <c r="U247" s="252"/>
      <c r="V247" s="252"/>
      <c r="W247" s="252"/>
      <c r="X247" s="252"/>
      <c r="Y247" s="252"/>
    </row>
    <row r="248" spans="1:128" ht="29.25" customHeight="1" x14ac:dyDescent="0.25">
      <c r="A248" s="84"/>
      <c r="B248" s="4"/>
      <c r="C248" s="91"/>
      <c r="D248" s="95"/>
      <c r="E248" s="91"/>
      <c r="F248" s="95"/>
      <c r="G248" s="95"/>
      <c r="H248" s="95"/>
      <c r="I248" s="5"/>
      <c r="J248" s="5"/>
      <c r="L248" s="182"/>
      <c r="N248" s="182"/>
      <c r="O248" s="182"/>
    </row>
    <row r="249" spans="1:128" ht="29.25" customHeight="1" x14ac:dyDescent="0.25">
      <c r="A249" s="65"/>
      <c r="B249" s="4"/>
      <c r="C249" s="91"/>
      <c r="D249" s="95"/>
      <c r="E249" s="91"/>
      <c r="F249" s="95"/>
      <c r="G249" s="95"/>
      <c r="H249" s="95"/>
      <c r="I249" s="5"/>
      <c r="J249" s="5"/>
      <c r="L249" s="182"/>
      <c r="N249" s="182"/>
      <c r="O249" s="182"/>
    </row>
    <row r="250" spans="1:128" ht="29.25" customHeight="1" x14ac:dyDescent="0.25">
      <c r="A250" s="65"/>
      <c r="B250" s="4"/>
      <c r="C250" s="91"/>
      <c r="D250" s="95"/>
      <c r="E250" s="91"/>
      <c r="F250" s="95"/>
      <c r="G250" s="95"/>
      <c r="H250" s="95"/>
      <c r="I250" s="5"/>
      <c r="J250" s="5"/>
      <c r="L250" s="182"/>
      <c r="N250" s="182"/>
      <c r="O250" s="182"/>
    </row>
    <row r="251" spans="1:128" ht="29.25" customHeight="1" x14ac:dyDescent="0.25">
      <c r="A251" s="65"/>
      <c r="B251" s="4"/>
      <c r="C251" s="91"/>
      <c r="D251" s="95"/>
      <c r="E251" s="91"/>
      <c r="F251" s="95"/>
      <c r="G251" s="95"/>
      <c r="H251" s="95"/>
      <c r="I251" s="5"/>
      <c r="J251" s="5"/>
      <c r="L251" s="182"/>
      <c r="N251" s="182"/>
      <c r="O251" s="182"/>
    </row>
    <row r="252" spans="1:128" ht="29.25" customHeight="1" x14ac:dyDescent="0.25">
      <c r="A252" s="65"/>
      <c r="B252" s="4"/>
      <c r="C252" s="91"/>
      <c r="D252" s="95"/>
      <c r="E252" s="91"/>
      <c r="F252" s="95"/>
      <c r="G252" s="95"/>
      <c r="H252" s="95"/>
      <c r="I252" s="5"/>
      <c r="J252" s="5"/>
      <c r="L252" s="182"/>
      <c r="N252" s="182"/>
      <c r="O252" s="182"/>
    </row>
    <row r="253" spans="1:128" ht="29.25" customHeight="1" x14ac:dyDescent="0.25">
      <c r="A253" s="65"/>
      <c r="B253" s="4"/>
      <c r="C253" s="91"/>
      <c r="D253" s="95"/>
      <c r="E253" s="91"/>
      <c r="F253" s="95"/>
      <c r="G253" s="95"/>
      <c r="H253" s="95"/>
      <c r="I253" s="5"/>
      <c r="J253" s="5"/>
      <c r="L253" s="182"/>
      <c r="N253" s="182"/>
      <c r="O253" s="182"/>
    </row>
    <row r="254" spans="1:128" ht="29.25" customHeight="1" x14ac:dyDescent="0.25">
      <c r="A254" s="65"/>
      <c r="B254" s="4"/>
      <c r="C254" s="91"/>
      <c r="D254" s="95"/>
      <c r="E254" s="91"/>
      <c r="F254" s="95"/>
      <c r="G254" s="95"/>
      <c r="H254" s="95"/>
      <c r="I254" s="5"/>
      <c r="J254" s="5"/>
      <c r="L254" s="182"/>
      <c r="N254" s="182"/>
      <c r="O254" s="182"/>
    </row>
    <row r="255" spans="1:128" ht="29.25" customHeight="1" x14ac:dyDescent="0.25">
      <c r="A255" s="65"/>
      <c r="B255" s="4"/>
      <c r="C255" s="91"/>
      <c r="D255" s="95"/>
      <c r="E255" s="91"/>
      <c r="F255" s="95"/>
      <c r="G255" s="95"/>
      <c r="H255" s="95"/>
      <c r="I255" s="5"/>
      <c r="J255" s="5"/>
      <c r="L255" s="182"/>
      <c r="N255" s="182"/>
      <c r="O255" s="182"/>
    </row>
    <row r="256" spans="1:128" ht="29.25" customHeight="1" x14ac:dyDescent="0.25">
      <c r="A256" s="65"/>
      <c r="B256" s="4"/>
      <c r="C256" s="91"/>
      <c r="D256" s="95"/>
      <c r="E256" s="91"/>
      <c r="F256" s="95"/>
      <c r="G256" s="95"/>
      <c r="H256" s="95"/>
      <c r="I256" s="5"/>
      <c r="J256" s="5"/>
      <c r="L256" s="182"/>
      <c r="N256" s="182"/>
      <c r="O256" s="182"/>
    </row>
    <row r="257" spans="1:15" ht="29.25" customHeight="1" x14ac:dyDescent="0.25">
      <c r="A257" s="65"/>
      <c r="B257" s="4"/>
      <c r="C257" s="91"/>
      <c r="D257" s="95"/>
      <c r="E257" s="91"/>
      <c r="F257" s="95"/>
      <c r="G257" s="95"/>
      <c r="H257" s="95"/>
      <c r="I257" s="5"/>
      <c r="J257" s="5"/>
      <c r="L257" s="182"/>
      <c r="N257" s="182"/>
      <c r="O257" s="182"/>
    </row>
    <row r="258" spans="1:15" ht="29.25" customHeight="1" x14ac:dyDescent="0.25">
      <c r="A258" s="65"/>
      <c r="B258" s="4"/>
      <c r="C258" s="91"/>
      <c r="D258" s="95"/>
      <c r="E258" s="91"/>
      <c r="F258" s="95"/>
      <c r="G258" s="95"/>
      <c r="H258" s="95"/>
      <c r="I258" s="5"/>
      <c r="J258" s="5"/>
      <c r="L258" s="182"/>
      <c r="N258" s="182"/>
      <c r="O258" s="182"/>
    </row>
    <row r="259" spans="1:15" ht="29.25" customHeight="1" x14ac:dyDescent="0.25">
      <c r="A259" s="65"/>
      <c r="B259" s="4"/>
      <c r="C259" s="91"/>
      <c r="D259" s="95"/>
      <c r="E259" s="91"/>
      <c r="F259" s="95"/>
      <c r="G259" s="95"/>
      <c r="H259" s="95"/>
      <c r="I259" s="5"/>
      <c r="J259" s="5"/>
      <c r="L259" s="182"/>
      <c r="N259" s="182"/>
      <c r="O259" s="182"/>
    </row>
    <row r="260" spans="1:15" ht="29.25" customHeight="1" x14ac:dyDescent="0.25">
      <c r="A260" s="65"/>
      <c r="B260" s="4"/>
      <c r="C260" s="91"/>
      <c r="D260" s="95"/>
      <c r="E260" s="91"/>
      <c r="F260" s="95"/>
      <c r="G260" s="95"/>
      <c r="H260" s="95"/>
      <c r="I260" s="5"/>
      <c r="J260" s="5"/>
      <c r="L260" s="182"/>
      <c r="N260" s="182"/>
      <c r="O260" s="182"/>
    </row>
    <row r="261" spans="1:15" ht="29.25" customHeight="1" x14ac:dyDescent="0.25">
      <c r="A261" s="65"/>
      <c r="B261" s="4"/>
      <c r="C261" s="91"/>
      <c r="D261" s="95"/>
      <c r="E261" s="91"/>
      <c r="F261" s="95"/>
      <c r="G261" s="95"/>
      <c r="H261" s="95"/>
      <c r="I261" s="5"/>
      <c r="J261" s="5"/>
      <c r="L261" s="182"/>
      <c r="N261" s="182"/>
      <c r="O261" s="182"/>
    </row>
    <row r="262" spans="1:15" ht="29.25" customHeight="1" x14ac:dyDescent="0.25">
      <c r="A262" s="65"/>
      <c r="B262" s="4"/>
      <c r="C262" s="91"/>
      <c r="D262" s="95"/>
      <c r="E262" s="91"/>
      <c r="F262" s="95"/>
      <c r="G262" s="95"/>
      <c r="H262" s="95"/>
      <c r="I262" s="5"/>
      <c r="J262" s="5"/>
      <c r="L262" s="182"/>
      <c r="N262" s="182"/>
      <c r="O262" s="182"/>
    </row>
    <row r="263" spans="1:15" ht="29.25" customHeight="1" x14ac:dyDescent="0.25">
      <c r="A263" s="65"/>
      <c r="B263" s="4"/>
      <c r="C263" s="91"/>
      <c r="D263" s="95"/>
      <c r="E263" s="91"/>
      <c r="F263" s="95"/>
      <c r="G263" s="95"/>
      <c r="H263" s="95"/>
      <c r="I263" s="5"/>
      <c r="J263" s="5"/>
      <c r="L263" s="182"/>
      <c r="N263" s="182"/>
      <c r="O263" s="182"/>
    </row>
    <row r="264" spans="1:15" ht="24" customHeight="1" x14ac:dyDescent="0.25">
      <c r="A264" s="65"/>
      <c r="L264" s="182"/>
      <c r="N264" s="182"/>
      <c r="O264" s="182"/>
    </row>
    <row r="265" spans="1:15" x14ac:dyDescent="0.25">
      <c r="L265" s="182"/>
      <c r="N265" s="182"/>
      <c r="O265" s="182"/>
    </row>
    <row r="266" spans="1:15" x14ac:dyDescent="0.25">
      <c r="L266" s="182"/>
      <c r="N266" s="182"/>
      <c r="O266" s="182"/>
    </row>
    <row r="267" spans="1:15" x14ac:dyDescent="0.25">
      <c r="L267" s="182"/>
      <c r="N267" s="182"/>
      <c r="O267" s="182"/>
    </row>
    <row r="268" spans="1:15" x14ac:dyDescent="0.25">
      <c r="L268" s="182"/>
      <c r="N268" s="182"/>
      <c r="O268" s="182"/>
    </row>
    <row r="269" spans="1:15" x14ac:dyDescent="0.25">
      <c r="L269" s="182"/>
      <c r="N269" s="182"/>
      <c r="O269" s="182"/>
    </row>
    <row r="270" spans="1:15" x14ac:dyDescent="0.25">
      <c r="L270" s="182"/>
      <c r="N270" s="182"/>
      <c r="O270" s="182"/>
    </row>
    <row r="271" spans="1:15" x14ac:dyDescent="0.25">
      <c r="L271" s="182"/>
      <c r="N271" s="182"/>
      <c r="O271" s="182"/>
    </row>
    <row r="272" spans="1:15" x14ac:dyDescent="0.25">
      <c r="L272" s="182"/>
      <c r="N272" s="182"/>
      <c r="O272" s="182"/>
    </row>
    <row r="273" spans="12:15" x14ac:dyDescent="0.25">
      <c r="L273" s="182"/>
      <c r="N273" s="182"/>
      <c r="O273" s="182"/>
    </row>
    <row r="274" spans="12:15" x14ac:dyDescent="0.25">
      <c r="L274" s="182"/>
      <c r="N274" s="182"/>
      <c r="O274" s="182"/>
    </row>
    <row r="275" spans="12:15" x14ac:dyDescent="0.25">
      <c r="L275" s="182"/>
      <c r="N275" s="182"/>
      <c r="O275" s="182"/>
    </row>
    <row r="276" spans="12:15" x14ac:dyDescent="0.25">
      <c r="L276" s="182"/>
      <c r="N276" s="182"/>
      <c r="O276" s="182"/>
    </row>
    <row r="277" spans="12:15" x14ac:dyDescent="0.25">
      <c r="L277" s="182"/>
      <c r="N277" s="182"/>
      <c r="O277" s="182"/>
    </row>
    <row r="278" spans="12:15" x14ac:dyDescent="0.25">
      <c r="L278" s="182"/>
      <c r="N278" s="182"/>
      <c r="O278" s="182"/>
    </row>
    <row r="279" spans="12:15" x14ac:dyDescent="0.25">
      <c r="L279" s="182"/>
      <c r="N279" s="182"/>
      <c r="O279" s="182"/>
    </row>
    <row r="280" spans="12:15" x14ac:dyDescent="0.25">
      <c r="L280" s="182"/>
      <c r="N280" s="182"/>
      <c r="O280" s="182"/>
    </row>
    <row r="281" spans="12:15" x14ac:dyDescent="0.25">
      <c r="L281" s="182"/>
      <c r="N281" s="182"/>
      <c r="O281" s="182"/>
    </row>
    <row r="282" spans="12:15" x14ac:dyDescent="0.25">
      <c r="L282" s="182"/>
      <c r="N282" s="182"/>
      <c r="O282" s="182"/>
    </row>
    <row r="283" spans="12:15" x14ac:dyDescent="0.25">
      <c r="L283" s="182"/>
      <c r="N283" s="182"/>
      <c r="O283" s="182"/>
    </row>
    <row r="284" spans="12:15" x14ac:dyDescent="0.25">
      <c r="L284" s="182"/>
      <c r="N284" s="182"/>
      <c r="O284" s="182"/>
    </row>
    <row r="285" spans="12:15" x14ac:dyDescent="0.25">
      <c r="L285" s="182"/>
      <c r="N285" s="182"/>
      <c r="O285" s="182"/>
    </row>
    <row r="286" spans="12:15" x14ac:dyDescent="0.25">
      <c r="L286" s="182"/>
      <c r="N286" s="182"/>
      <c r="O286" s="182"/>
    </row>
    <row r="287" spans="12:15" x14ac:dyDescent="0.25">
      <c r="L287" s="182"/>
      <c r="N287" s="182"/>
      <c r="O287" s="182"/>
    </row>
    <row r="288" spans="12:15" x14ac:dyDescent="0.25">
      <c r="L288" s="182"/>
      <c r="N288" s="182"/>
      <c r="O288" s="182"/>
    </row>
    <row r="289" spans="12:15" x14ac:dyDescent="0.25">
      <c r="L289" s="182"/>
      <c r="N289" s="182"/>
      <c r="O289" s="182"/>
    </row>
    <row r="290" spans="12:15" x14ac:dyDescent="0.25">
      <c r="L290" s="182"/>
      <c r="N290" s="182"/>
      <c r="O290" s="182"/>
    </row>
  </sheetData>
  <mergeCells count="166">
    <mergeCell ref="C242:F242"/>
    <mergeCell ref="C244:E244"/>
    <mergeCell ref="K1:N1"/>
    <mergeCell ref="F3:J3"/>
    <mergeCell ref="C221:N221"/>
    <mergeCell ref="C222:N222"/>
    <mergeCell ref="C223:E223"/>
    <mergeCell ref="F223:N223"/>
    <mergeCell ref="C224:E224"/>
    <mergeCell ref="F224:N224"/>
    <mergeCell ref="C225:E225"/>
    <mergeCell ref="F225:N225"/>
    <mergeCell ref="C238:E238"/>
    <mergeCell ref="F238:N238"/>
    <mergeCell ref="C239:E239"/>
    <mergeCell ref="F239:N239"/>
    <mergeCell ref="C240:E240"/>
    <mergeCell ref="F240:N240"/>
    <mergeCell ref="M99:M100"/>
    <mergeCell ref="M126:M128"/>
    <mergeCell ref="M175:M176"/>
    <mergeCell ref="M180:M181"/>
    <mergeCell ref="M186:M187"/>
    <mergeCell ref="M201:M206"/>
    <mergeCell ref="C220:K220"/>
    <mergeCell ref="L180:L181"/>
    <mergeCell ref="L186:L187"/>
    <mergeCell ref="L201:L206"/>
    <mergeCell ref="D186:D187"/>
    <mergeCell ref="E186:E187"/>
    <mergeCell ref="F181:F187"/>
    <mergeCell ref="C186:C187"/>
    <mergeCell ref="C180:C181"/>
    <mergeCell ref="D180:D181"/>
    <mergeCell ref="E180:E181"/>
    <mergeCell ref="G186:G187"/>
    <mergeCell ref="H186:H187"/>
    <mergeCell ref="I186:I187"/>
    <mergeCell ref="G180:G181"/>
    <mergeCell ref="K201:K206"/>
    <mergeCell ref="G175:G176"/>
    <mergeCell ref="H175:H176"/>
    <mergeCell ref="G201:G206"/>
    <mergeCell ref="J201:J206"/>
    <mergeCell ref="C218:C219"/>
    <mergeCell ref="D218:D219"/>
    <mergeCell ref="E218:E219"/>
    <mergeCell ref="C201:C206"/>
    <mergeCell ref="D201:D206"/>
    <mergeCell ref="E201:E206"/>
    <mergeCell ref="F197:F206"/>
    <mergeCell ref="F189:F195"/>
    <mergeCell ref="P77:P78"/>
    <mergeCell ref="N99:N100"/>
    <mergeCell ref="J186:J187"/>
    <mergeCell ref="K186:K187"/>
    <mergeCell ref="N186:N187"/>
    <mergeCell ref="N126:N128"/>
    <mergeCell ref="H126:H128"/>
    <mergeCell ref="I126:I128"/>
    <mergeCell ref="J126:J128"/>
    <mergeCell ref="K126:K128"/>
    <mergeCell ref="H180:H181"/>
    <mergeCell ref="I180:I181"/>
    <mergeCell ref="J180:J181"/>
    <mergeCell ref="K180:K181"/>
    <mergeCell ref="N180:N181"/>
    <mergeCell ref="I175:I176"/>
    <mergeCell ref="J175:J176"/>
    <mergeCell ref="J177:J178"/>
    <mergeCell ref="K175:K176"/>
    <mergeCell ref="N175:N176"/>
    <mergeCell ref="L175:L176"/>
    <mergeCell ref="N201:N206"/>
    <mergeCell ref="K99:K100"/>
    <mergeCell ref="I99:I100"/>
    <mergeCell ref="J99:J100"/>
    <mergeCell ref="H201:H206"/>
    <mergeCell ref="I201:I206"/>
    <mergeCell ref="C241:J241"/>
    <mergeCell ref="F215:F219"/>
    <mergeCell ref="F88:F89"/>
    <mergeCell ref="E99:E100"/>
    <mergeCell ref="C99:C100"/>
    <mergeCell ref="D99:D100"/>
    <mergeCell ref="G88:G89"/>
    <mergeCell ref="F111:F118"/>
    <mergeCell ref="F99:F100"/>
    <mergeCell ref="G99:G100"/>
    <mergeCell ref="F137:F141"/>
    <mergeCell ref="C110:C111"/>
    <mergeCell ref="D110:D111"/>
    <mergeCell ref="C88:C89"/>
    <mergeCell ref="D88:D89"/>
    <mergeCell ref="E88:E89"/>
    <mergeCell ref="F144:F154"/>
    <mergeCell ref="F208:F213"/>
    <mergeCell ref="F101:F109"/>
    <mergeCell ref="F176:F179"/>
    <mergeCell ref="C126:C128"/>
    <mergeCell ref="D126:D128"/>
    <mergeCell ref="E126:E128"/>
    <mergeCell ref="E110:E111"/>
    <mergeCell ref="F76:F87"/>
    <mergeCell ref="B164:B174"/>
    <mergeCell ref="B136:B141"/>
    <mergeCell ref="B142:B154"/>
    <mergeCell ref="B155:B163"/>
    <mergeCell ref="F156:F163"/>
    <mergeCell ref="C164:C165"/>
    <mergeCell ref="D164:D165"/>
    <mergeCell ref="E164:E165"/>
    <mergeCell ref="F166:F174"/>
    <mergeCell ref="C119:C120"/>
    <mergeCell ref="D119:D120"/>
    <mergeCell ref="E119:E120"/>
    <mergeCell ref="F119:F120"/>
    <mergeCell ref="F130:F135"/>
    <mergeCell ref="B6:B20"/>
    <mergeCell ref="B44:B58"/>
    <mergeCell ref="B59:B74"/>
    <mergeCell ref="B28:B37"/>
    <mergeCell ref="B119:B128"/>
    <mergeCell ref="B110:B118"/>
    <mergeCell ref="B75:B87"/>
    <mergeCell ref="B88:B98"/>
    <mergeCell ref="B99:B109"/>
    <mergeCell ref="C5:E5"/>
    <mergeCell ref="F7:F20"/>
    <mergeCell ref="F44:F45"/>
    <mergeCell ref="F38:F39"/>
    <mergeCell ref="F46:F58"/>
    <mergeCell ref="F23:F27"/>
    <mergeCell ref="F40:F43"/>
    <mergeCell ref="C44:C45"/>
    <mergeCell ref="D44:D45"/>
    <mergeCell ref="E44:E45"/>
    <mergeCell ref="F21:F22"/>
    <mergeCell ref="C19:C20"/>
    <mergeCell ref="D19:D20"/>
    <mergeCell ref="E19:E20"/>
    <mergeCell ref="F29:F37"/>
    <mergeCell ref="F60:F74"/>
    <mergeCell ref="F121:F128"/>
    <mergeCell ref="G19:G20"/>
    <mergeCell ref="K19:K20"/>
    <mergeCell ref="N19:N20"/>
    <mergeCell ref="G21:G22"/>
    <mergeCell ref="H21:H22"/>
    <mergeCell ref="I21:I22"/>
    <mergeCell ref="J21:J22"/>
    <mergeCell ref="K21:K22"/>
    <mergeCell ref="N21:N22"/>
    <mergeCell ref="G126:G128"/>
    <mergeCell ref="H88:H89"/>
    <mergeCell ref="H99:H100"/>
    <mergeCell ref="H19:H20"/>
    <mergeCell ref="I19:I20"/>
    <mergeCell ref="J19:J20"/>
    <mergeCell ref="L19:L20"/>
    <mergeCell ref="L21:L22"/>
    <mergeCell ref="L99:L100"/>
    <mergeCell ref="L126:L128"/>
    <mergeCell ref="M19:M20"/>
    <mergeCell ref="M21:M22"/>
    <mergeCell ref="F90:F98"/>
  </mergeCells>
  <pageMargins left="0.23622047244094491" right="0.23622047244094491" top="0.55118110236220474" bottom="0.55118110236220474" header="0.31496062992125984" footer="0.31496062992125984"/>
  <pageSetup paperSize="9" scale="5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2015-10-22T06:10:11Z</dcterms:modified>
</cp:coreProperties>
</file>